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el\OneDrive\Dokumenti\25-26\"/>
    </mc:Choice>
  </mc:AlternateContent>
  <xr:revisionPtr revIDLastSave="0" documentId="13_ncr:1_{E45C2C1C-D541-4A9A-A29C-1D127A2E9ECA}" xr6:coauthVersionLast="47" xr6:coauthVersionMax="47" xr10:uidLastSave="{00000000-0000-0000-0000-000000000000}"/>
  <bookViews>
    <workbookView xWindow="-120" yWindow="-120" windowWidth="29040" windowHeight="15720" tabRatio="690" activeTab="11" xr2:uid="{685BB11A-699F-4A59-B24D-D44AF9858B03}"/>
  </bookViews>
  <sheets>
    <sheet name="Vozač" sheetId="33" r:id="rId1"/>
    <sheet name="Prodavač" sheetId="32" r:id="rId2"/>
    <sheet name="EM" sheetId="31" r:id="rId3"/>
    <sheet name="Automehatroničar" sheetId="30" r:id="rId4"/>
    <sheet name="Monter str. inst." sheetId="29" r:id="rId5"/>
    <sheet name="Kuhar" sheetId="28" r:id="rId6"/>
    <sheet name="Frizer" sheetId="27" r:id="rId7"/>
    <sheet name="TES" sheetId="26" r:id="rId8"/>
    <sheet name="EI" sheetId="21" r:id="rId9"/>
    <sheet name="Kozmetičar" sheetId="6" r:id="rId10"/>
    <sheet name="Primjer" sheetId="22" r:id="rId11"/>
    <sheet name="Satnica" sheetId="36" r:id="rId12"/>
    <sheet name="Primjer satnice" sheetId="2" r:id="rId13"/>
    <sheet name="Zanimanja i raz. odjeli" sheetId="3" r:id="rId14"/>
  </sheets>
  <externalReferences>
    <externalReference r:id="rId15"/>
  </externalReferences>
  <definedNames>
    <definedName name="moduli">'[1]Ulazni podaci'!$F$4:$F$51</definedName>
    <definedName name="ostalo">'[1]Ulazni podaci'!$H$5:$H$46</definedName>
    <definedName name="razredi">'[1]Ulazni podaci'!$B$5:$B$34</definedName>
    <definedName name="strojarstvo">'[1]Ulazni podaci'!$J$5:$J$95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36" l="1"/>
  <c r="I28" i="36"/>
  <c r="H28" i="36"/>
  <c r="G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B275" i="33"/>
  <c r="AM274" i="33"/>
  <c r="AM273" i="33"/>
  <c r="AM272" i="33"/>
  <c r="AM271" i="33"/>
  <c r="AM270" i="33"/>
  <c r="AM275" i="33" s="1"/>
  <c r="B267" i="33"/>
  <c r="O266" i="33"/>
  <c r="O265" i="33"/>
  <c r="O264" i="33"/>
  <c r="O263" i="33"/>
  <c r="O267" i="33" s="1"/>
  <c r="B260" i="33"/>
  <c r="N258" i="33"/>
  <c r="N257" i="33"/>
  <c r="N256" i="33"/>
  <c r="N259" i="33" s="1"/>
  <c r="B253" i="33"/>
  <c r="R252" i="33"/>
  <c r="R251" i="33"/>
  <c r="R250" i="33"/>
  <c r="B247" i="33"/>
  <c r="AB245" i="33"/>
  <c r="AB244" i="33"/>
  <c r="AB243" i="33"/>
  <c r="AB242" i="33"/>
  <c r="AB246" i="33" s="1"/>
  <c r="B239" i="33"/>
  <c r="AB237" i="33"/>
  <c r="AB236" i="33"/>
  <c r="AB235" i="33"/>
  <c r="AB238" i="33" s="1"/>
  <c r="AB234" i="33"/>
  <c r="AB233" i="33"/>
  <c r="AQ27" i="33"/>
  <c r="AP27" i="33"/>
  <c r="AO27" i="33"/>
  <c r="AN27" i="33"/>
  <c r="AM27" i="33"/>
  <c r="AL27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AR27" i="33" s="1"/>
  <c r="AR24" i="33"/>
  <c r="AR23" i="33"/>
  <c r="AR22" i="33"/>
  <c r="AR21" i="33"/>
  <c r="AT20" i="33"/>
  <c r="AU20" i="33" s="1"/>
  <c r="AL20" i="33"/>
  <c r="AK20" i="33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AR20" i="33" s="1"/>
  <c r="BC19" i="33"/>
  <c r="BB19" i="33"/>
  <c r="AU19" i="33"/>
  <c r="AX19" i="33" s="1"/>
  <c r="AR19" i="33"/>
  <c r="BB18" i="33"/>
  <c r="AU18" i="33"/>
  <c r="BC18" i="33" s="1"/>
  <c r="AR18" i="33"/>
  <c r="BB17" i="33"/>
  <c r="AU17" i="33"/>
  <c r="AX17" i="33" s="1"/>
  <c r="AR17" i="33"/>
  <c r="BB16" i="33"/>
  <c r="AU16" i="33"/>
  <c r="BC16" i="33" s="1"/>
  <c r="AR16" i="33"/>
  <c r="BB15" i="33"/>
  <c r="AU15" i="33"/>
  <c r="BC15" i="33" s="1"/>
  <c r="AR15" i="33"/>
  <c r="BB14" i="33"/>
  <c r="BB20" i="33" s="1"/>
  <c r="AU14" i="33"/>
  <c r="AX14" i="33" s="1"/>
  <c r="AR14" i="33"/>
  <c r="AS14" i="33" s="1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AR11" i="33"/>
  <c r="AR10" i="33"/>
  <c r="AR9" i="33"/>
  <c r="AR8" i="33"/>
  <c r="AR7" i="33"/>
  <c r="AR6" i="33"/>
  <c r="AR5" i="33"/>
  <c r="AR4" i="33"/>
  <c r="AS4" i="33" s="1"/>
  <c r="B275" i="32"/>
  <c r="AM274" i="32"/>
  <c r="AM273" i="32"/>
  <c r="AM272" i="32"/>
  <c r="AM271" i="32"/>
  <c r="AM270" i="32"/>
  <c r="AM275" i="32" s="1"/>
  <c r="B267" i="32"/>
  <c r="O266" i="32"/>
  <c r="O265" i="32"/>
  <c r="O264" i="32"/>
  <c r="O263" i="32"/>
  <c r="O267" i="32" s="1"/>
  <c r="B260" i="32"/>
  <c r="N258" i="32"/>
  <c r="N257" i="32"/>
  <c r="N256" i="32"/>
  <c r="N259" i="32" s="1"/>
  <c r="B253" i="32"/>
  <c r="R252" i="32"/>
  <c r="R251" i="32"/>
  <c r="R250" i="32"/>
  <c r="B247" i="32"/>
  <c r="AB245" i="32"/>
  <c r="AB244" i="32"/>
  <c r="AB243" i="32"/>
  <c r="AB242" i="32"/>
  <c r="AB246" i="32" s="1"/>
  <c r="B239" i="32"/>
  <c r="AB238" i="32"/>
  <c r="AB237" i="32"/>
  <c r="AB236" i="32"/>
  <c r="AB235" i="32"/>
  <c r="AB234" i="32"/>
  <c r="AB233" i="32"/>
  <c r="AQ27" i="32"/>
  <c r="AP27" i="32"/>
  <c r="AO27" i="32"/>
  <c r="AN27" i="32"/>
  <c r="AM27" i="32"/>
  <c r="AL27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AR27" i="32" s="1"/>
  <c r="AR24" i="32"/>
  <c r="AR23" i="32"/>
  <c r="AR22" i="32"/>
  <c r="AR21" i="32"/>
  <c r="AT20" i="32"/>
  <c r="AU20" i="32" s="1"/>
  <c r="AL20" i="32"/>
  <c r="AK20" i="32"/>
  <c r="AJ20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AR20" i="32" s="1"/>
  <c r="BC19" i="32"/>
  <c r="BB19" i="32"/>
  <c r="AW19" i="32"/>
  <c r="AU19" i="32"/>
  <c r="AX19" i="32" s="1"/>
  <c r="AR19" i="32"/>
  <c r="BB18" i="32"/>
  <c r="AX18" i="32"/>
  <c r="AW18" i="32"/>
  <c r="AU18" i="32"/>
  <c r="BC18" i="32" s="1"/>
  <c r="AR18" i="32"/>
  <c r="BB17" i="32"/>
  <c r="AU17" i="32"/>
  <c r="AW17" i="32" s="1"/>
  <c r="AR17" i="32"/>
  <c r="BB16" i="32"/>
  <c r="AX16" i="32"/>
  <c r="AW16" i="32"/>
  <c r="AV16" i="32"/>
  <c r="AU16" i="32"/>
  <c r="BC16" i="32" s="1"/>
  <c r="AR16" i="32"/>
  <c r="BC15" i="32"/>
  <c r="BB15" i="32"/>
  <c r="AX15" i="32"/>
  <c r="AU15" i="32"/>
  <c r="AW15" i="32" s="1"/>
  <c r="AR15" i="32"/>
  <c r="BB14" i="32"/>
  <c r="BB20" i="32" s="1"/>
  <c r="AU14" i="32"/>
  <c r="AX14" i="32" s="1"/>
  <c r="AR14" i="32"/>
  <c r="AS14" i="32" s="1"/>
  <c r="AL12" i="32"/>
  <c r="AK12" i="32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AR11" i="32"/>
  <c r="AR10" i="32"/>
  <c r="AR9" i="32"/>
  <c r="AR8" i="32"/>
  <c r="AR7" i="32"/>
  <c r="AR6" i="32"/>
  <c r="AR5" i="32"/>
  <c r="AS4" i="32" s="1"/>
  <c r="AR4" i="32"/>
  <c r="B275" i="31"/>
  <c r="AM274" i="31"/>
  <c r="AM273" i="31"/>
  <c r="AM272" i="31"/>
  <c r="AM271" i="31"/>
  <c r="AM270" i="31"/>
  <c r="AM275" i="31" s="1"/>
  <c r="O267" i="31"/>
  <c r="B267" i="31"/>
  <c r="O266" i="31"/>
  <c r="O265" i="31"/>
  <c r="O264" i="31"/>
  <c r="O263" i="31"/>
  <c r="B260" i="31"/>
  <c r="N258" i="31"/>
  <c r="N257" i="31"/>
  <c r="N256" i="31"/>
  <c r="N259" i="31" s="1"/>
  <c r="B253" i="31"/>
  <c r="R251" i="31"/>
  <c r="R250" i="31"/>
  <c r="R252" i="31" s="1"/>
  <c r="B247" i="31"/>
  <c r="AB245" i="31"/>
  <c r="AB244" i="31"/>
  <c r="AB243" i="31"/>
  <c r="AB242" i="31"/>
  <c r="AB246" i="31" s="1"/>
  <c r="B239" i="31"/>
  <c r="AB237" i="31"/>
  <c r="AB236" i="31"/>
  <c r="AB235" i="31"/>
  <c r="AB238" i="31" s="1"/>
  <c r="AB234" i="31"/>
  <c r="AB233" i="31"/>
  <c r="AQ27" i="31"/>
  <c r="AP27" i="31"/>
  <c r="AO27" i="31"/>
  <c r="AN27" i="31"/>
  <c r="AM27" i="31"/>
  <c r="AL27" i="31"/>
  <c r="AK27" i="31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AR27" i="31" s="1"/>
  <c r="AR24" i="31"/>
  <c r="AR23" i="31"/>
  <c r="AR22" i="31"/>
  <c r="AR21" i="31"/>
  <c r="AT20" i="31"/>
  <c r="AU20" i="31" s="1"/>
  <c r="AL20" i="31"/>
  <c r="AK20" i="3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AR20" i="31" s="1"/>
  <c r="N20" i="31"/>
  <c r="M20" i="31"/>
  <c r="L20" i="31"/>
  <c r="K20" i="31"/>
  <c r="J20" i="31"/>
  <c r="I20" i="31"/>
  <c r="H20" i="31"/>
  <c r="G20" i="31"/>
  <c r="F20" i="31"/>
  <c r="E20" i="31"/>
  <c r="D20" i="31"/>
  <c r="BB19" i="31"/>
  <c r="AU19" i="31"/>
  <c r="BC19" i="31" s="1"/>
  <c r="AR19" i="31"/>
  <c r="BC18" i="31"/>
  <c r="BB18" i="31"/>
  <c r="AU18" i="31"/>
  <c r="AX18" i="31" s="1"/>
  <c r="AR18" i="31"/>
  <c r="BB17" i="31"/>
  <c r="AU17" i="31"/>
  <c r="AX17" i="31" s="1"/>
  <c r="AR17" i="31"/>
  <c r="BB16" i="31"/>
  <c r="BB20" i="31" s="1"/>
  <c r="AU16" i="31"/>
  <c r="BC16" i="31" s="1"/>
  <c r="AR16" i="31"/>
  <c r="BC15" i="31"/>
  <c r="BB15" i="31"/>
  <c r="AU15" i="31"/>
  <c r="AW15" i="31" s="1"/>
  <c r="AR15" i="31"/>
  <c r="BB14" i="31"/>
  <c r="AU14" i="31"/>
  <c r="AX14" i="31" s="1"/>
  <c r="AR14" i="31"/>
  <c r="AS14" i="31" s="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AR11" i="31"/>
  <c r="AR10" i="31"/>
  <c r="AR9" i="31"/>
  <c r="AR8" i="31"/>
  <c r="AR7" i="31"/>
  <c r="AR6" i="31"/>
  <c r="AR5" i="31"/>
  <c r="AR4" i="31"/>
  <c r="AS4" i="31" s="1"/>
  <c r="B275" i="30"/>
  <c r="AM274" i="30"/>
  <c r="AM273" i="30"/>
  <c r="AM272" i="30"/>
  <c r="AM271" i="30"/>
  <c r="AM270" i="30"/>
  <c r="AM275" i="30" s="1"/>
  <c r="B267" i="30"/>
  <c r="O266" i="30"/>
  <c r="O265" i="30"/>
  <c r="O264" i="30"/>
  <c r="O263" i="30"/>
  <c r="O267" i="30" s="1"/>
  <c r="B260" i="30"/>
  <c r="N258" i="30"/>
  <c r="N257" i="30"/>
  <c r="N256" i="30"/>
  <c r="N259" i="30" s="1"/>
  <c r="B253" i="30"/>
  <c r="R252" i="30"/>
  <c r="R251" i="30"/>
  <c r="R250" i="30"/>
  <c r="B247" i="30"/>
  <c r="AB245" i="30"/>
  <c r="AB244" i="30"/>
  <c r="AB243" i="30"/>
  <c r="AB242" i="30"/>
  <c r="AB246" i="30" s="1"/>
  <c r="B239" i="30"/>
  <c r="AB237" i="30"/>
  <c r="AB236" i="30"/>
  <c r="AB235" i="30"/>
  <c r="AB238" i="30" s="1"/>
  <c r="AB234" i="30"/>
  <c r="AB233" i="30"/>
  <c r="AQ27" i="30"/>
  <c r="AP27" i="30"/>
  <c r="AO27" i="30"/>
  <c r="AN27" i="30"/>
  <c r="AM27" i="30"/>
  <c r="AL27" i="30"/>
  <c r="AK27" i="30"/>
  <c r="AJ27" i="30"/>
  <c r="AI27" i="30"/>
  <c r="AH27" i="30"/>
  <c r="AG27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AR27" i="30" s="1"/>
  <c r="AR24" i="30"/>
  <c r="AR23" i="30"/>
  <c r="AR22" i="30"/>
  <c r="AR21" i="30"/>
  <c r="AU20" i="30"/>
  <c r="AT20" i="30"/>
  <c r="AL20" i="30"/>
  <c r="AK20" i="30"/>
  <c r="AJ20" i="30"/>
  <c r="AI20" i="30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AR20" i="30" s="1"/>
  <c r="BC19" i="30"/>
  <c r="BB19" i="30"/>
  <c r="AU19" i="30"/>
  <c r="AX19" i="30" s="1"/>
  <c r="AR19" i="30"/>
  <c r="BB18" i="30"/>
  <c r="AU18" i="30"/>
  <c r="BC18" i="30" s="1"/>
  <c r="AR18" i="30"/>
  <c r="BB17" i="30"/>
  <c r="AU17" i="30"/>
  <c r="BC17" i="30" s="1"/>
  <c r="AR17" i="30"/>
  <c r="BB16" i="30"/>
  <c r="AU16" i="30"/>
  <c r="BC16" i="30" s="1"/>
  <c r="AR16" i="30"/>
  <c r="BB15" i="30"/>
  <c r="AU15" i="30"/>
  <c r="BC15" i="30" s="1"/>
  <c r="AR15" i="30"/>
  <c r="BB14" i="30"/>
  <c r="BB20" i="30" s="1"/>
  <c r="AU14" i="30"/>
  <c r="AW14" i="30" s="1"/>
  <c r="AR14" i="30"/>
  <c r="AS14" i="30" s="1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AR11" i="30"/>
  <c r="AR10" i="30"/>
  <c r="AR9" i="30"/>
  <c r="AR8" i="30"/>
  <c r="AR7" i="30"/>
  <c r="AR6" i="30"/>
  <c r="AR5" i="30"/>
  <c r="AR4" i="30"/>
  <c r="AS4" i="30" s="1"/>
  <c r="B275" i="29"/>
  <c r="AM274" i="29"/>
  <c r="AM273" i="29"/>
  <c r="AM272" i="29"/>
  <c r="AM271" i="29"/>
  <c r="AM270" i="29"/>
  <c r="AM275" i="29" s="1"/>
  <c r="B267" i="29"/>
  <c r="O266" i="29"/>
  <c r="O265" i="29"/>
  <c r="O264" i="29"/>
  <c r="O263" i="29"/>
  <c r="O267" i="29" s="1"/>
  <c r="B260" i="29"/>
  <c r="N258" i="29"/>
  <c r="N257" i="29"/>
  <c r="N256" i="29"/>
  <c r="N259" i="29" s="1"/>
  <c r="B253" i="29"/>
  <c r="R252" i="29"/>
  <c r="R251" i="29"/>
  <c r="R250" i="29"/>
  <c r="B247" i="29"/>
  <c r="AB245" i="29"/>
  <c r="AB244" i="29"/>
  <c r="AB243" i="29"/>
  <c r="AB242" i="29"/>
  <c r="AB246" i="29" s="1"/>
  <c r="B239" i="29"/>
  <c r="AB237" i="29"/>
  <c r="AB236" i="29"/>
  <c r="AB235" i="29"/>
  <c r="AB238" i="29" s="1"/>
  <c r="AB234" i="29"/>
  <c r="AB233" i="29"/>
  <c r="AQ27" i="29"/>
  <c r="AP27" i="29"/>
  <c r="AO27" i="29"/>
  <c r="AN27" i="29"/>
  <c r="AM27" i="29"/>
  <c r="AL27" i="29"/>
  <c r="AK27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AR27" i="29" s="1"/>
  <c r="AR24" i="29"/>
  <c r="AR23" i="29"/>
  <c r="AR22" i="29"/>
  <c r="AR21" i="29"/>
  <c r="AT20" i="29"/>
  <c r="AU20" i="29" s="1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AR20" i="29" s="1"/>
  <c r="BC19" i="29"/>
  <c r="BB19" i="29"/>
  <c r="AV19" i="29"/>
  <c r="AU19" i="29"/>
  <c r="AX19" i="29" s="1"/>
  <c r="AR19" i="29"/>
  <c r="BB18" i="29"/>
  <c r="AU18" i="29"/>
  <c r="BC18" i="29" s="1"/>
  <c r="AR18" i="29"/>
  <c r="BB17" i="29"/>
  <c r="AU17" i="29"/>
  <c r="AX17" i="29" s="1"/>
  <c r="AR17" i="29"/>
  <c r="BB16" i="29"/>
  <c r="AU16" i="29"/>
  <c r="BC16" i="29" s="1"/>
  <c r="AR16" i="29"/>
  <c r="BB15" i="29"/>
  <c r="AU15" i="29"/>
  <c r="AX15" i="29" s="1"/>
  <c r="AR15" i="29"/>
  <c r="AS14" i="29" s="1"/>
  <c r="BB14" i="29"/>
  <c r="BB20" i="29" s="1"/>
  <c r="AU14" i="29"/>
  <c r="AW14" i="29" s="1"/>
  <c r="AR14" i="29"/>
  <c r="AL12" i="29"/>
  <c r="AK12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AR11" i="29"/>
  <c r="AR10" i="29"/>
  <c r="AR9" i="29"/>
  <c r="AR8" i="29"/>
  <c r="AR7" i="29"/>
  <c r="AR6" i="29"/>
  <c r="AR5" i="29"/>
  <c r="AR4" i="29"/>
  <c r="AS4" i="29" s="1"/>
  <c r="B275" i="28"/>
  <c r="AM274" i="28"/>
  <c r="AM273" i="28"/>
  <c r="AM272" i="28"/>
  <c r="AM271" i="28"/>
  <c r="AM270" i="28"/>
  <c r="AM275" i="28" s="1"/>
  <c r="B267" i="28"/>
  <c r="O266" i="28"/>
  <c r="O267" i="28" s="1"/>
  <c r="O265" i="28"/>
  <c r="O264" i="28"/>
  <c r="O263" i="28"/>
  <c r="B260" i="28"/>
  <c r="N258" i="28"/>
  <c r="N257" i="28"/>
  <c r="N256" i="28"/>
  <c r="N259" i="28" s="1"/>
  <c r="B253" i="28"/>
  <c r="R251" i="28"/>
  <c r="R250" i="28"/>
  <c r="R252" i="28" s="1"/>
  <c r="B247" i="28"/>
  <c r="AB245" i="28"/>
  <c r="AB244" i="28"/>
  <c r="AB243" i="28"/>
  <c r="AB242" i="28"/>
  <c r="AB246" i="28" s="1"/>
  <c r="B239" i="28"/>
  <c r="AB238" i="28"/>
  <c r="AB237" i="28"/>
  <c r="AB236" i="28"/>
  <c r="AB235" i="28"/>
  <c r="AB234" i="28"/>
  <c r="AB233" i="28"/>
  <c r="AQ27" i="28"/>
  <c r="AP27" i="28"/>
  <c r="AO27" i="28"/>
  <c r="AN27" i="28"/>
  <c r="AM27" i="28"/>
  <c r="AL27" i="28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AR27" i="28" s="1"/>
  <c r="AR24" i="28"/>
  <c r="AR23" i="28"/>
  <c r="AR22" i="28"/>
  <c r="AR21" i="28"/>
  <c r="AT20" i="28"/>
  <c r="AU20" i="28" s="1"/>
  <c r="AL20" i="28"/>
  <c r="AK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AR20" i="28" s="1"/>
  <c r="L20" i="28"/>
  <c r="K20" i="28"/>
  <c r="J20" i="28"/>
  <c r="I20" i="28"/>
  <c r="H20" i="28"/>
  <c r="G20" i="28"/>
  <c r="F20" i="28"/>
  <c r="E20" i="28"/>
  <c r="D20" i="28"/>
  <c r="BB19" i="28"/>
  <c r="AU19" i="28"/>
  <c r="BC19" i="28" s="1"/>
  <c r="AR19" i="28"/>
  <c r="BC18" i="28"/>
  <c r="BB18" i="28"/>
  <c r="AX18" i="28"/>
  <c r="AW18" i="28"/>
  <c r="AU18" i="28"/>
  <c r="AV18" i="28" s="1"/>
  <c r="AR18" i="28"/>
  <c r="BB17" i="28"/>
  <c r="AU17" i="28"/>
  <c r="BC17" i="28" s="1"/>
  <c r="AR17" i="28"/>
  <c r="BB16" i="28"/>
  <c r="AU16" i="28"/>
  <c r="BC16" i="28" s="1"/>
  <c r="AR16" i="28"/>
  <c r="BC15" i="28"/>
  <c r="BB15" i="28"/>
  <c r="BB20" i="28" s="1"/>
  <c r="AX15" i="28"/>
  <c r="AU15" i="28"/>
  <c r="AW15" i="28" s="1"/>
  <c r="AR15" i="28"/>
  <c r="BB14" i="28"/>
  <c r="AU14" i="28"/>
  <c r="BC14" i="28" s="1"/>
  <c r="AR14" i="28"/>
  <c r="AS14" i="28" s="1"/>
  <c r="AL12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AR11" i="28"/>
  <c r="AR10" i="28"/>
  <c r="AR9" i="28"/>
  <c r="AR8" i="28"/>
  <c r="AR7" i="28"/>
  <c r="AR6" i="28"/>
  <c r="AR5" i="28"/>
  <c r="AR4" i="28"/>
  <c r="AS4" i="28" s="1"/>
  <c r="B275" i="27"/>
  <c r="AM274" i="27"/>
  <c r="AM273" i="27"/>
  <c r="AM272" i="27"/>
  <c r="AM271" i="27"/>
  <c r="AM270" i="27"/>
  <c r="AM275" i="27" s="1"/>
  <c r="B267" i="27"/>
  <c r="O266" i="27"/>
  <c r="O265" i="27"/>
  <c r="O264" i="27"/>
  <c r="O263" i="27"/>
  <c r="O267" i="27" s="1"/>
  <c r="B260" i="27"/>
  <c r="N258" i="27"/>
  <c r="N257" i="27"/>
  <c r="N256" i="27"/>
  <c r="N259" i="27" s="1"/>
  <c r="B253" i="27"/>
  <c r="R252" i="27"/>
  <c r="R251" i="27"/>
  <c r="R250" i="27"/>
  <c r="B247" i="27"/>
  <c r="AB245" i="27"/>
  <c r="AB244" i="27"/>
  <c r="AB243" i="27"/>
  <c r="AB242" i="27"/>
  <c r="AB246" i="27" s="1"/>
  <c r="B239" i="27"/>
  <c r="AB237" i="27"/>
  <c r="AB236" i="27"/>
  <c r="AB235" i="27"/>
  <c r="AB238" i="27" s="1"/>
  <c r="AB234" i="27"/>
  <c r="AB233" i="27"/>
  <c r="AQ27" i="27"/>
  <c r="AP27" i="27"/>
  <c r="AO27" i="27"/>
  <c r="AN27" i="27"/>
  <c r="AM27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AR27" i="27" s="1"/>
  <c r="AR24" i="27"/>
  <c r="AR23" i="27"/>
  <c r="AR22" i="27"/>
  <c r="AR21" i="27"/>
  <c r="AT20" i="27"/>
  <c r="AU20" i="27" s="1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AR20" i="27" s="1"/>
  <c r="BC19" i="27"/>
  <c r="BB19" i="27"/>
  <c r="AU19" i="27"/>
  <c r="AX19" i="27" s="1"/>
  <c r="AR19" i="27"/>
  <c r="BB18" i="27"/>
  <c r="AU18" i="27"/>
  <c r="AW18" i="27" s="1"/>
  <c r="AR18" i="27"/>
  <c r="BB17" i="27"/>
  <c r="AU17" i="27"/>
  <c r="AW17" i="27" s="1"/>
  <c r="AR17" i="27"/>
  <c r="BB16" i="27"/>
  <c r="AU16" i="27"/>
  <c r="BC16" i="27" s="1"/>
  <c r="AR16" i="27"/>
  <c r="BB15" i="27"/>
  <c r="AU15" i="27"/>
  <c r="AW15" i="27" s="1"/>
  <c r="AR15" i="27"/>
  <c r="AS14" i="27" s="1"/>
  <c r="BB14" i="27"/>
  <c r="BB20" i="27" s="1"/>
  <c r="AU14" i="27"/>
  <c r="BC14" i="27" s="1"/>
  <c r="AR14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AR11" i="27"/>
  <c r="AR10" i="27"/>
  <c r="AR9" i="27"/>
  <c r="AR8" i="27"/>
  <c r="AR7" i="27"/>
  <c r="AR6" i="27"/>
  <c r="AR5" i="27"/>
  <c r="AR4" i="27"/>
  <c r="AS4" i="27" s="1"/>
  <c r="B275" i="26"/>
  <c r="AM274" i="26"/>
  <c r="AM273" i="26"/>
  <c r="AM272" i="26"/>
  <c r="AM271" i="26"/>
  <c r="AM270" i="26"/>
  <c r="AM275" i="26" s="1"/>
  <c r="B267" i="26"/>
  <c r="O266" i="26"/>
  <c r="O265" i="26"/>
  <c r="O264" i="26"/>
  <c r="O263" i="26"/>
  <c r="O267" i="26" s="1"/>
  <c r="B260" i="26"/>
  <c r="N258" i="26"/>
  <c r="N257" i="26"/>
  <c r="N256" i="26"/>
  <c r="N259" i="26" s="1"/>
  <c r="B253" i="26"/>
  <c r="R252" i="26"/>
  <c r="R251" i="26"/>
  <c r="R250" i="26"/>
  <c r="B247" i="26"/>
  <c r="AB245" i="26"/>
  <c r="AB244" i="26"/>
  <c r="AB243" i="26"/>
  <c r="AB242" i="26"/>
  <c r="AB246" i="26" s="1"/>
  <c r="B239" i="26"/>
  <c r="AB237" i="26"/>
  <c r="AB236" i="26"/>
  <c r="AB235" i="26"/>
  <c r="AB238" i="26" s="1"/>
  <c r="AB234" i="26"/>
  <c r="AB233" i="26"/>
  <c r="AQ27" i="26"/>
  <c r="AP27" i="26"/>
  <c r="AO27" i="26"/>
  <c r="AN27" i="26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AR27" i="26" s="1"/>
  <c r="AR24" i="26"/>
  <c r="AR23" i="26"/>
  <c r="AR22" i="26"/>
  <c r="AR21" i="26"/>
  <c r="AT20" i="26"/>
  <c r="AU20" i="26" s="1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AR20" i="26" s="1"/>
  <c r="BC19" i="26"/>
  <c r="BB19" i="26"/>
  <c r="AU19" i="26"/>
  <c r="AV19" i="26" s="1"/>
  <c r="AR19" i="26"/>
  <c r="BB18" i="26"/>
  <c r="AU18" i="26"/>
  <c r="AX18" i="26" s="1"/>
  <c r="AR18" i="26"/>
  <c r="BB17" i="26"/>
  <c r="AU17" i="26"/>
  <c r="AV17" i="26" s="1"/>
  <c r="AR17" i="26"/>
  <c r="BB16" i="26"/>
  <c r="AU16" i="26"/>
  <c r="BC16" i="26" s="1"/>
  <c r="AR16" i="26"/>
  <c r="BB15" i="26"/>
  <c r="AU15" i="26"/>
  <c r="AX15" i="26" s="1"/>
  <c r="AR15" i="26"/>
  <c r="BB14" i="26"/>
  <c r="BB20" i="26" s="1"/>
  <c r="AU14" i="26"/>
  <c r="BC14" i="26" s="1"/>
  <c r="AR14" i="26"/>
  <c r="AS14" i="26" s="1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AR11" i="26"/>
  <c r="AR10" i="26"/>
  <c r="AR9" i="26"/>
  <c r="AR8" i="26"/>
  <c r="AR7" i="26"/>
  <c r="AR6" i="26"/>
  <c r="AR5" i="26"/>
  <c r="AR4" i="26"/>
  <c r="AS4" i="26" s="1"/>
  <c r="AU17" i="21"/>
  <c r="AU16" i="21"/>
  <c r="BC16" i="21" s="1"/>
  <c r="AK269" i="22"/>
  <c r="AK268" i="22"/>
  <c r="AK267" i="22"/>
  <c r="AK266" i="22"/>
  <c r="AK270" i="22" s="1"/>
  <c r="M262" i="22"/>
  <c r="M261" i="22"/>
  <c r="M260" i="22"/>
  <c r="M259" i="22"/>
  <c r="M263" i="22" s="1"/>
  <c r="L254" i="22"/>
  <c r="L253" i="22"/>
  <c r="L252" i="22"/>
  <c r="L255" i="22" s="1"/>
  <c r="P247" i="22"/>
  <c r="P246" i="22"/>
  <c r="P248" i="22" s="1"/>
  <c r="Z241" i="22"/>
  <c r="Z240" i="22"/>
  <c r="Z242" i="22" s="1"/>
  <c r="Z239" i="22"/>
  <c r="Z234" i="22"/>
  <c r="Z233" i="22"/>
  <c r="Z232" i="22"/>
  <c r="Z235" i="22" s="1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P27" i="22" s="1"/>
  <c r="AP24" i="22"/>
  <c r="AP23" i="22"/>
  <c r="AP22" i="22"/>
  <c r="AP21" i="22"/>
  <c r="AR20" i="22"/>
  <c r="AS20" i="22" s="1"/>
  <c r="AP20" i="22"/>
  <c r="AZ19" i="22"/>
  <c r="AS19" i="22"/>
  <c r="BA19" i="22" s="1"/>
  <c r="AP19" i="22"/>
  <c r="AZ18" i="22"/>
  <c r="AS18" i="22"/>
  <c r="AT18" i="22" s="1"/>
  <c r="AP18" i="22"/>
  <c r="AZ17" i="22"/>
  <c r="AS17" i="22"/>
  <c r="BA17" i="22" s="1"/>
  <c r="AP17" i="22"/>
  <c r="BA16" i="22"/>
  <c r="AZ16" i="22"/>
  <c r="AV16" i="22"/>
  <c r="AU16" i="22"/>
  <c r="AT16" i="22"/>
  <c r="AS16" i="22"/>
  <c r="AP16" i="22"/>
  <c r="AZ15" i="22"/>
  <c r="AS15" i="22"/>
  <c r="AT15" i="22" s="1"/>
  <c r="AP15" i="22"/>
  <c r="AZ14" i="22"/>
  <c r="AZ20" i="22" s="1"/>
  <c r="AS14" i="22"/>
  <c r="BA14" i="22" s="1"/>
  <c r="AP14" i="22"/>
  <c r="AQ14" i="22" s="1"/>
  <c r="AP11" i="22"/>
  <c r="AP10" i="22"/>
  <c r="AP9" i="22"/>
  <c r="AP8" i="22"/>
  <c r="AP7" i="22"/>
  <c r="AP6" i="22"/>
  <c r="AP5" i="22"/>
  <c r="AP4" i="22"/>
  <c r="AQ4" i="22" s="1"/>
  <c r="B275" i="21"/>
  <c r="AM274" i="21"/>
  <c r="AM273" i="21"/>
  <c r="AM272" i="21"/>
  <c r="AM271" i="21"/>
  <c r="AM270" i="21"/>
  <c r="AM275" i="21" s="1"/>
  <c r="B267" i="21"/>
  <c r="O266" i="21"/>
  <c r="O265" i="21"/>
  <c r="O264" i="21"/>
  <c r="O263" i="21"/>
  <c r="O267" i="21" s="1"/>
  <c r="B260" i="21"/>
  <c r="N258" i="21"/>
  <c r="N257" i="21"/>
  <c r="N256" i="21"/>
  <c r="N259" i="21" s="1"/>
  <c r="B253" i="21"/>
  <c r="R252" i="21"/>
  <c r="R251" i="21"/>
  <c r="R250" i="21"/>
  <c r="B247" i="21"/>
  <c r="AB245" i="21"/>
  <c r="AB244" i="21"/>
  <c r="AB243" i="21"/>
  <c r="AB242" i="21"/>
  <c r="AB246" i="21" s="1"/>
  <c r="B239" i="21"/>
  <c r="AB237" i="21"/>
  <c r="AB236" i="21"/>
  <c r="AB235" i="21"/>
  <c r="AB238" i="21" s="1"/>
  <c r="AB234" i="21"/>
  <c r="AB233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AR24" i="21"/>
  <c r="AR23" i="21"/>
  <c r="AR22" i="21"/>
  <c r="AR21" i="21"/>
  <c r="AT20" i="21"/>
  <c r="AU20" i="21" s="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BC19" i="21"/>
  <c r="BB19" i="21"/>
  <c r="AU19" i="21"/>
  <c r="AX19" i="21" s="1"/>
  <c r="AR19" i="21"/>
  <c r="BB18" i="21"/>
  <c r="AU18" i="21"/>
  <c r="BC18" i="21" s="1"/>
  <c r="AR18" i="21"/>
  <c r="BB17" i="21"/>
  <c r="BC17" i="21"/>
  <c r="AR17" i="21"/>
  <c r="BB16" i="21"/>
  <c r="AR16" i="21"/>
  <c r="BB15" i="21"/>
  <c r="AU15" i="21"/>
  <c r="BC15" i="21" s="1"/>
  <c r="AR15" i="21"/>
  <c r="BB14" i="21"/>
  <c r="BB20" i="21" s="1"/>
  <c r="AU14" i="21"/>
  <c r="BC14" i="21" s="1"/>
  <c r="AR14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AR11" i="21"/>
  <c r="AR10" i="21"/>
  <c r="AR9" i="21"/>
  <c r="AR8" i="21"/>
  <c r="AR7" i="21"/>
  <c r="AR6" i="21"/>
  <c r="AR5" i="21"/>
  <c r="AR4" i="21"/>
  <c r="AS4" i="21" s="1"/>
  <c r="AM274" i="6"/>
  <c r="AM273" i="6"/>
  <c r="AM272" i="6"/>
  <c r="AM271" i="6"/>
  <c r="AM270" i="6"/>
  <c r="AM275" i="6" s="1"/>
  <c r="O266" i="6"/>
  <c r="O265" i="6"/>
  <c r="O264" i="6"/>
  <c r="O263" i="6"/>
  <c r="O267" i="6" s="1"/>
  <c r="N258" i="6"/>
  <c r="N257" i="6"/>
  <c r="N256" i="6"/>
  <c r="N259" i="6" s="1"/>
  <c r="R251" i="6"/>
  <c r="R250" i="6"/>
  <c r="R252" i="6" s="1"/>
  <c r="AB246" i="6"/>
  <c r="AB245" i="6"/>
  <c r="AB244" i="6"/>
  <c r="AB243" i="6"/>
  <c r="AB242" i="6"/>
  <c r="B239" i="6"/>
  <c r="AB237" i="6"/>
  <c r="AB236" i="6"/>
  <c r="AB235" i="6"/>
  <c r="AB238" i="6" s="1"/>
  <c r="AB234" i="6"/>
  <c r="AB233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AR27" i="6" s="1"/>
  <c r="AR24" i="6"/>
  <c r="AR23" i="6"/>
  <c r="AR22" i="6"/>
  <c r="AR21" i="6"/>
  <c r="AT20" i="6"/>
  <c r="AU20" i="6" s="1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AR20" i="6" s="1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BB19" i="6"/>
  <c r="AU19" i="6"/>
  <c r="AX19" i="6" s="1"/>
  <c r="AR19" i="6"/>
  <c r="BB18" i="6"/>
  <c r="AU18" i="6"/>
  <c r="BC18" i="6" s="1"/>
  <c r="AR18" i="6"/>
  <c r="BB17" i="6"/>
  <c r="AU17" i="6"/>
  <c r="BC17" i="6" s="1"/>
  <c r="AR17" i="6"/>
  <c r="BC16" i="6"/>
  <c r="BB16" i="6"/>
  <c r="BB20" i="6" s="1"/>
  <c r="AX16" i="6"/>
  <c r="AW16" i="6"/>
  <c r="AV16" i="6"/>
  <c r="AU16" i="6"/>
  <c r="AR16" i="6"/>
  <c r="BB15" i="6"/>
  <c r="AU15" i="6"/>
  <c r="BC15" i="6" s="1"/>
  <c r="AR15" i="6"/>
  <c r="BB14" i="6"/>
  <c r="AU14" i="6"/>
  <c r="BC14" i="6" s="1"/>
  <c r="AR14" i="6"/>
  <c r="AS14" i="6" s="1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AR11" i="6"/>
  <c r="AR10" i="6"/>
  <c r="AR9" i="6"/>
  <c r="AR8" i="6"/>
  <c r="AR7" i="6"/>
  <c r="AR6" i="6"/>
  <c r="AR5" i="6"/>
  <c r="AS4" i="6"/>
  <c r="AR4" i="6"/>
  <c r="N28" i="36" l="1"/>
  <c r="M28" i="36"/>
  <c r="AW17" i="33"/>
  <c r="BC14" i="33"/>
  <c r="BC17" i="33"/>
  <c r="AV15" i="33"/>
  <c r="AW15" i="33"/>
  <c r="AV18" i="33"/>
  <c r="AX15" i="33"/>
  <c r="AW18" i="33"/>
  <c r="AX18" i="33"/>
  <c r="AV16" i="33"/>
  <c r="AV14" i="33"/>
  <c r="AW14" i="33"/>
  <c r="AW16" i="33"/>
  <c r="AV19" i="33"/>
  <c r="AX16" i="33"/>
  <c r="AW19" i="33"/>
  <c r="AV17" i="33"/>
  <c r="AV14" i="32"/>
  <c r="AV17" i="32"/>
  <c r="AX17" i="32"/>
  <c r="BC14" i="32"/>
  <c r="BC17" i="32"/>
  <c r="AV15" i="32"/>
  <c r="AV18" i="32"/>
  <c r="AW14" i="32"/>
  <c r="AV19" i="32"/>
  <c r="AW14" i="31"/>
  <c r="AW17" i="31"/>
  <c r="BC14" i="31"/>
  <c r="BC17" i="31"/>
  <c r="AX15" i="31"/>
  <c r="AW18" i="31"/>
  <c r="AV16" i="31"/>
  <c r="AW16" i="31"/>
  <c r="AV19" i="31"/>
  <c r="AX16" i="31"/>
  <c r="AW19" i="31"/>
  <c r="AX19" i="31"/>
  <c r="AV14" i="31"/>
  <c r="AV17" i="31"/>
  <c r="AV15" i="31"/>
  <c r="AV18" i="31"/>
  <c r="AX17" i="30"/>
  <c r="AW15" i="30"/>
  <c r="AW18" i="30"/>
  <c r="AX18" i="30"/>
  <c r="AV17" i="30"/>
  <c r="AV15" i="30"/>
  <c r="AV18" i="30"/>
  <c r="AX15" i="30"/>
  <c r="AV14" i="30"/>
  <c r="BC14" i="30"/>
  <c r="AX14" i="30"/>
  <c r="AW17" i="30"/>
  <c r="AV16" i="30"/>
  <c r="AW16" i="30"/>
  <c r="AV19" i="30"/>
  <c r="AX16" i="30"/>
  <c r="AW19" i="30"/>
  <c r="AV14" i="29"/>
  <c r="AW17" i="29"/>
  <c r="AV17" i="29"/>
  <c r="BC17" i="29"/>
  <c r="AV15" i="29"/>
  <c r="AV18" i="29"/>
  <c r="AV16" i="29"/>
  <c r="AW16" i="29"/>
  <c r="BC14" i="29"/>
  <c r="AX18" i="29"/>
  <c r="BC15" i="29"/>
  <c r="AX16" i="29"/>
  <c r="AW19" i="29"/>
  <c r="AX14" i="29"/>
  <c r="AW15" i="29"/>
  <c r="AW18" i="29"/>
  <c r="AV16" i="28"/>
  <c r="AW16" i="28"/>
  <c r="AV19" i="28"/>
  <c r="AX16" i="28"/>
  <c r="AW19" i="28"/>
  <c r="AX19" i="28"/>
  <c r="AV14" i="28"/>
  <c r="AW14" i="28"/>
  <c r="AV17" i="28"/>
  <c r="AX14" i="28"/>
  <c r="AW17" i="28"/>
  <c r="AX17" i="28"/>
  <c r="AV15" i="28"/>
  <c r="AW14" i="27"/>
  <c r="AX17" i="27"/>
  <c r="AV18" i="27"/>
  <c r="AX18" i="27"/>
  <c r="AW16" i="27"/>
  <c r="AV19" i="27"/>
  <c r="BC17" i="27"/>
  <c r="AX16" i="27"/>
  <c r="AW19" i="27"/>
  <c r="AV17" i="27"/>
  <c r="AX15" i="27"/>
  <c r="BC15" i="27"/>
  <c r="BC18" i="27"/>
  <c r="AV14" i="27"/>
  <c r="AX14" i="27"/>
  <c r="AV15" i="27"/>
  <c r="AV16" i="27"/>
  <c r="AW14" i="26"/>
  <c r="AW17" i="26"/>
  <c r="BC17" i="26"/>
  <c r="AV15" i="26"/>
  <c r="AW15" i="26"/>
  <c r="AW18" i="26"/>
  <c r="BC15" i="26"/>
  <c r="BC18" i="26"/>
  <c r="AV16" i="26"/>
  <c r="AV14" i="26"/>
  <c r="AX14" i="26"/>
  <c r="AX17" i="26"/>
  <c r="AX16" i="26"/>
  <c r="AW19" i="26"/>
  <c r="AX19" i="26"/>
  <c r="AV18" i="26"/>
  <c r="AW16" i="26"/>
  <c r="AS14" i="21"/>
  <c r="AR20" i="21"/>
  <c r="AR27" i="21"/>
  <c r="AT19" i="22"/>
  <c r="AU19" i="22"/>
  <c r="AV19" i="22"/>
  <c r="AT14" i="22"/>
  <c r="AU14" i="22"/>
  <c r="AV14" i="22"/>
  <c r="AU15" i="22"/>
  <c r="AV15" i="22"/>
  <c r="AV18" i="22"/>
  <c r="BA15" i="22"/>
  <c r="AT17" i="22"/>
  <c r="AU17" i="22"/>
  <c r="AU18" i="22"/>
  <c r="BA18" i="22"/>
  <c r="AV17" i="22"/>
  <c r="AV14" i="21"/>
  <c r="AW14" i="21"/>
  <c r="AV17" i="21"/>
  <c r="AX14" i="21"/>
  <c r="AW17" i="21"/>
  <c r="AX17" i="21"/>
  <c r="AV15" i="21"/>
  <c r="AW15" i="21"/>
  <c r="AV18" i="21"/>
  <c r="AX15" i="21"/>
  <c r="AW18" i="21"/>
  <c r="AX18" i="21"/>
  <c r="AV16" i="21"/>
  <c r="AW16" i="21"/>
  <c r="AV19" i="21"/>
  <c r="AX16" i="21"/>
  <c r="AW19" i="21"/>
  <c r="AV19" i="6"/>
  <c r="AW19" i="6"/>
  <c r="BC19" i="6"/>
  <c r="AV14" i="6"/>
  <c r="AW14" i="6"/>
  <c r="AW17" i="6"/>
  <c r="AV15" i="6"/>
  <c r="AV18" i="6"/>
  <c r="AW18" i="6"/>
  <c r="AX18" i="6"/>
  <c r="AV17" i="6"/>
  <c r="AX14" i="6"/>
  <c r="AX17" i="6"/>
  <c r="AW15" i="6"/>
  <c r="AX15" i="6"/>
  <c r="D12" i="3" l="1"/>
  <c r="M13" i="2"/>
  <c r="N13" i="2" s="1"/>
  <c r="N12" i="2"/>
  <c r="N14" i="2"/>
  <c r="N20" i="2"/>
  <c r="N21" i="2"/>
  <c r="N22" i="2"/>
  <c r="N23" i="2"/>
  <c r="N24" i="2"/>
  <c r="N25" i="2"/>
  <c r="N26" i="2"/>
  <c r="N27" i="2"/>
  <c r="N15" i="2"/>
  <c r="N16" i="2"/>
  <c r="N17" i="2"/>
  <c r="N18" i="2"/>
  <c r="N19" i="2"/>
  <c r="I28" i="2"/>
  <c r="J28" i="2"/>
  <c r="G28" i="2"/>
  <c r="H28" i="2"/>
  <c r="N10" i="2"/>
  <c r="M28" i="2" l="1"/>
  <c r="N11" i="2"/>
  <c r="N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 Lončar</author>
  </authors>
  <commentList>
    <comment ref="C1" authorId="0" shapeId="0" xr:uid="{C8DED81A-9CB3-4EB2-85C6-1C38C2C9601C}">
      <text>
        <r>
          <rPr>
            <b/>
            <sz val="9"/>
            <color indexed="81"/>
            <rFont val="Segoe UI"/>
            <charset val="1"/>
          </rPr>
          <t>Unijeti 
Naziv zanimanja</t>
        </r>
      </text>
    </comment>
    <comment ref="D2" authorId="0" shapeId="0" xr:uid="{AD5F6FD1-2B50-4C95-B080-1DE98D265B2A}">
      <text>
        <r>
          <rPr>
            <sz val="9"/>
            <color indexed="81"/>
            <rFont val="Segoe UI"/>
            <family val="2"/>
          </rPr>
          <t xml:space="preserve">Radni tjedan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 Lončar</author>
  </authors>
  <commentList>
    <comment ref="C1" authorId="0" shapeId="0" xr:uid="{A314F7DC-5A3F-493B-9995-8127755B6F81}">
      <text>
        <r>
          <rPr>
            <b/>
            <sz val="9"/>
            <color indexed="81"/>
            <rFont val="Segoe UI"/>
            <charset val="1"/>
          </rPr>
          <t>Unijeti 
Naziv zanimanja</t>
        </r>
      </text>
    </comment>
    <comment ref="D2" authorId="0" shapeId="0" xr:uid="{52B4B8CD-32E9-4BF1-B914-856FD6589E10}">
      <text>
        <r>
          <rPr>
            <sz val="9"/>
            <color indexed="81"/>
            <rFont val="Segoe UI"/>
            <family val="2"/>
          </rPr>
          <t xml:space="preserve">Radni tjedan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 Lončar</author>
  </authors>
  <commentList>
    <comment ref="C1" authorId="0" shapeId="0" xr:uid="{80958973-0732-41E5-AC50-B8F062FCE332}">
      <text>
        <r>
          <rPr>
            <b/>
            <sz val="9"/>
            <color indexed="81"/>
            <rFont val="Segoe UI"/>
            <charset val="1"/>
          </rPr>
          <t>Unijeti 
Naziv zanimanja</t>
        </r>
      </text>
    </comment>
    <comment ref="D2" authorId="0" shapeId="0" xr:uid="{F7B20DB9-2165-4427-8814-2FBD81E37D0C}">
      <text>
        <r>
          <rPr>
            <sz val="9"/>
            <color indexed="81"/>
            <rFont val="Segoe UI"/>
            <family val="2"/>
          </rPr>
          <t xml:space="preserve">Radni tjedan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 Lončar</author>
  </authors>
  <commentList>
    <comment ref="C1" authorId="0" shapeId="0" xr:uid="{1C823ABD-AA92-473C-B732-5C769B4F0879}">
      <text>
        <r>
          <rPr>
            <b/>
            <sz val="9"/>
            <color indexed="81"/>
            <rFont val="Segoe UI"/>
            <charset val="1"/>
          </rPr>
          <t>Unijeti 
Naziv zanimanja</t>
        </r>
      </text>
    </comment>
    <comment ref="D2" authorId="0" shapeId="0" xr:uid="{52230A48-AECF-445E-AC92-4D45D898F6B5}">
      <text>
        <r>
          <rPr>
            <sz val="9"/>
            <color indexed="81"/>
            <rFont val="Segoe UI"/>
            <family val="2"/>
          </rPr>
          <t xml:space="preserve">Radni tjedan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 Lončar</author>
  </authors>
  <commentList>
    <comment ref="C1" authorId="0" shapeId="0" xr:uid="{937DC0AB-F8D5-410E-BF89-974DCD975616}">
      <text>
        <r>
          <rPr>
            <b/>
            <sz val="9"/>
            <color indexed="81"/>
            <rFont val="Segoe UI"/>
            <charset val="1"/>
          </rPr>
          <t>Unijeti 
Naziv zanimanja</t>
        </r>
      </text>
    </comment>
    <comment ref="D2" authorId="0" shapeId="0" xr:uid="{79C3AA09-0852-4D0A-A724-7E1DB8FCC545}">
      <text>
        <r>
          <rPr>
            <sz val="9"/>
            <color indexed="81"/>
            <rFont val="Segoe UI"/>
            <family val="2"/>
          </rPr>
          <t xml:space="preserve">Radni tjedan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 Lončar</author>
  </authors>
  <commentList>
    <comment ref="C1" authorId="0" shapeId="0" xr:uid="{15AA38B4-A962-49B9-A540-A6AB6B2A68DE}">
      <text>
        <r>
          <rPr>
            <b/>
            <sz val="9"/>
            <color indexed="81"/>
            <rFont val="Segoe UI"/>
            <charset val="1"/>
          </rPr>
          <t>Unijeti 
Naziv zanimanja</t>
        </r>
      </text>
    </comment>
    <comment ref="D2" authorId="0" shapeId="0" xr:uid="{507472EC-B81B-4562-946D-B102563C9EF7}">
      <text>
        <r>
          <rPr>
            <sz val="9"/>
            <color indexed="81"/>
            <rFont val="Segoe UI"/>
            <family val="2"/>
          </rPr>
          <t xml:space="preserve">Radni tjedan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 Lončar</author>
  </authors>
  <commentList>
    <comment ref="C1" authorId="0" shapeId="0" xr:uid="{4118D137-53B5-4A19-BADB-971590EE88A9}">
      <text>
        <r>
          <rPr>
            <b/>
            <sz val="9"/>
            <color indexed="81"/>
            <rFont val="Segoe UI"/>
            <charset val="1"/>
          </rPr>
          <t>Unijeti 
Naziv zanimanja</t>
        </r>
      </text>
    </comment>
    <comment ref="D2" authorId="0" shapeId="0" xr:uid="{86EF240B-75C9-4E2B-925B-E42B0A1FF2C6}">
      <text>
        <r>
          <rPr>
            <sz val="9"/>
            <color indexed="81"/>
            <rFont val="Segoe UI"/>
            <family val="2"/>
          </rPr>
          <t xml:space="preserve">Radni tjedan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 Lončar</author>
  </authors>
  <commentList>
    <comment ref="C1" authorId="0" shapeId="0" xr:uid="{6955F546-C3B2-4243-AE60-2B48AFE06B6F}">
      <text>
        <r>
          <rPr>
            <b/>
            <sz val="9"/>
            <color indexed="81"/>
            <rFont val="Segoe UI"/>
            <charset val="1"/>
          </rPr>
          <t>Unijeti 
Naziv zanimanja</t>
        </r>
      </text>
    </comment>
    <comment ref="D2" authorId="0" shapeId="0" xr:uid="{BD240824-03EC-46AA-A058-CEC054773D93}">
      <text>
        <r>
          <rPr>
            <sz val="9"/>
            <color indexed="81"/>
            <rFont val="Segoe UI"/>
            <family val="2"/>
          </rPr>
          <t xml:space="preserve">Radni tjedan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 Lončar</author>
  </authors>
  <commentList>
    <comment ref="C1" authorId="0" shapeId="0" xr:uid="{CA247849-0ADF-4DB4-B6F1-E06E61EA9253}">
      <text>
        <r>
          <rPr>
            <b/>
            <sz val="9"/>
            <color indexed="81"/>
            <rFont val="Segoe UI"/>
            <charset val="1"/>
          </rPr>
          <t>Unijeti 
Naziv zanimanja</t>
        </r>
      </text>
    </comment>
    <comment ref="D2" authorId="0" shapeId="0" xr:uid="{71E444B9-6DEE-4C25-93B0-DE019A0EE92E}">
      <text>
        <r>
          <rPr>
            <sz val="9"/>
            <color indexed="81"/>
            <rFont val="Segoe UI"/>
            <family val="2"/>
          </rPr>
          <t xml:space="preserve">Radni tjedan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 Lončar</author>
  </authors>
  <commentList>
    <comment ref="C1" authorId="0" shapeId="0" xr:uid="{D7980D6E-89A9-41E5-B98C-1B685D74372E}">
      <text>
        <r>
          <rPr>
            <b/>
            <sz val="9"/>
            <color indexed="81"/>
            <rFont val="Segoe UI"/>
            <charset val="1"/>
          </rPr>
          <t>Unijeti 
Naziv zanimanja</t>
        </r>
      </text>
    </comment>
    <comment ref="D2" authorId="0" shapeId="0" xr:uid="{8A319711-F1FC-4BBF-9C67-62CA7F213AE3}">
      <text>
        <r>
          <rPr>
            <sz val="9"/>
            <color indexed="81"/>
            <rFont val="Segoe UI"/>
            <family val="2"/>
          </rPr>
          <t xml:space="preserve">Radni tjedan
</t>
        </r>
      </text>
    </comment>
  </commentList>
</comments>
</file>

<file path=xl/sharedStrings.xml><?xml version="1.0" encoding="utf-8"?>
<sst xmlns="http://schemas.openxmlformats.org/spreadsheetml/2006/main" count="1594" uniqueCount="209">
  <si>
    <t>OBRTNIČKO-INDUSTRIJSKA ŠKOLA U IMOTSKOM</t>
  </si>
  <si>
    <t>SATNICA NASTAVNIKA - PRIJEDLOG AKTIVA</t>
  </si>
  <si>
    <t>IME I PREZIME NASTAVNIKA:</t>
  </si>
  <si>
    <t>Šk.god.</t>
  </si>
  <si>
    <t>TJEDNA NORMA SATI.</t>
  </si>
  <si>
    <t>UKUPNO GODINA STAŽA:</t>
  </si>
  <si>
    <t>U PROSVJETI:</t>
  </si>
  <si>
    <t>Redni broj</t>
  </si>
  <si>
    <t>Godišnji broj sati</t>
  </si>
  <si>
    <t>Broj sati tjedno u školi + broj sati tjedno van škole</t>
  </si>
  <si>
    <t>Razredni odjel(i)</t>
  </si>
  <si>
    <t>Zanimanje</t>
  </si>
  <si>
    <t>Broj učenika</t>
  </si>
  <si>
    <t>Ukupno sati po nastavnom planu</t>
  </si>
  <si>
    <t>U školi</t>
  </si>
  <si>
    <t>Van škole</t>
  </si>
  <si>
    <t>Br. Sati godišnje</t>
  </si>
  <si>
    <t>Br. Sati teorije</t>
  </si>
  <si>
    <t>Vježbe</t>
  </si>
  <si>
    <r>
      <rPr>
        <sz val="10"/>
        <color rgb="FF000000"/>
        <rFont val="Calibri"/>
        <family val="2"/>
        <charset val="238"/>
      </rPr>
      <t>Br. Sati tjedno</t>
    </r>
    <r>
      <rPr>
        <sz val="8"/>
        <color rgb="FF000000"/>
        <rFont val="Calibri"/>
        <family val="2"/>
        <charset val="238"/>
      </rPr>
      <t xml:space="preserve"> 
(broj sati po nastavnom planu pomnoziti sa 0,25 i podijeliti sa 40 ili 35,6)</t>
    </r>
  </si>
  <si>
    <t>Sati tjedno</t>
  </si>
  <si>
    <t>Broj Grupa</t>
  </si>
  <si>
    <t>Po nastavnom planu</t>
  </si>
  <si>
    <t>1.</t>
  </si>
  <si>
    <t>1.O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</si>
  <si>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</si>
  <si>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</si>
  <si>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</si>
  <si>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</si>
  <si>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</si>
  <si>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</si>
  <si>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</si>
  <si>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</si>
  <si>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</si>
  <si>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</si>
  <si>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</si>
  <si>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</si>
  <si>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</si>
  <si>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</si>
  <si>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</si>
  <si>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</si>
  <si>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.</t>
  </si>
  <si>
    <t>UKUPNO:</t>
  </si>
  <si>
    <t>NAPOMENA:</t>
  </si>
  <si>
    <t>U Imotskom</t>
  </si>
  <si>
    <t>Prijedlog popunio:</t>
  </si>
  <si>
    <t>2025./2026.</t>
  </si>
  <si>
    <t>Računalstvo u struci</t>
  </si>
  <si>
    <t>1.L</t>
  </si>
  <si>
    <t>Frizer</t>
  </si>
  <si>
    <t>Nastavni predmet/MODUL</t>
  </si>
  <si>
    <t>Praktična nastava</t>
  </si>
  <si>
    <t>1.M</t>
  </si>
  <si>
    <t>MT</t>
  </si>
  <si>
    <t>Br. Sati tjedno za nastavnika</t>
  </si>
  <si>
    <t>EI</t>
  </si>
  <si>
    <t>Odjela</t>
  </si>
  <si>
    <t>Učenika</t>
  </si>
  <si>
    <t>Oznaka</t>
  </si>
  <si>
    <t>Automehatroničar/Automehatroničarka  (014234) 3 g.</t>
  </si>
  <si>
    <t>O</t>
  </si>
  <si>
    <t>Elektroinstalater/Elektroinstalaterka (042134) 3 g.</t>
  </si>
  <si>
    <t>M</t>
  </si>
  <si>
    <t>Elektromehaničar/Elektromehaničarka (041205) 3 g.</t>
  </si>
  <si>
    <t>Frizer/Frizerka (250334) 3 g.</t>
  </si>
  <si>
    <t>L</t>
  </si>
  <si>
    <t>Kozmetičar / Kozmetičarka (250154) 4 g.</t>
  </si>
  <si>
    <t>Kuhar/Kuharica  (071204) 3 g.</t>
  </si>
  <si>
    <t>Monter strojarskih instalacija/Monterka strojarskih instalacija (015203) 3 g.</t>
  </si>
  <si>
    <t>Pomoćni kuhar/Pomoćna kuharica (078194) 3 g.</t>
  </si>
  <si>
    <t>Prodavač/Prodavačica (061104) 3 g.</t>
  </si>
  <si>
    <t>P</t>
  </si>
  <si>
    <t>Vozač motornog vozila/Vozačica motornog vozila  (141104) 3 g.</t>
  </si>
  <si>
    <t>K</t>
  </si>
  <si>
    <t>N</t>
  </si>
  <si>
    <t>UKUPNO</t>
  </si>
  <si>
    <t>1. razred Tehničar za elektroniku i komunikacije</t>
  </si>
  <si>
    <t>∑</t>
  </si>
  <si>
    <t>CSVET</t>
  </si>
  <si>
    <t>Ekvivalent sati (1 CSVET=25)</t>
  </si>
  <si>
    <t>VPU %</t>
  </si>
  <si>
    <t>UTR %</t>
  </si>
  <si>
    <t>SAP %</t>
  </si>
  <si>
    <t>VUP h</t>
  </si>
  <si>
    <t>UTR h</t>
  </si>
  <si>
    <t>SAP h</t>
  </si>
  <si>
    <t xml:space="preserve"> SATI U NASTAVI (VPU h + UTR h)</t>
  </si>
  <si>
    <t>Kontrola: VUP+UTR+SAP=100%</t>
  </si>
  <si>
    <t>HKO 4.2</t>
  </si>
  <si>
    <t>Općeobrazovni dio </t>
  </si>
  <si>
    <t>HRVATSKI JEZIK</t>
  </si>
  <si>
    <t>ENGLESKI JEZIK</t>
  </si>
  <si>
    <t>MATEMATIKA</t>
  </si>
  <si>
    <t>TZK</t>
  </si>
  <si>
    <t>POV</t>
  </si>
  <si>
    <t>GEO</t>
  </si>
  <si>
    <t>VJE/ET</t>
  </si>
  <si>
    <t>Sat razrednika</t>
  </si>
  <si>
    <t>Obvezni strukovni moduli </t>
  </si>
  <si>
    <t>Osnovne mehanike materijalne točke</t>
  </si>
  <si>
    <t>Obrada i spajanje materijala u elektrotehnici</t>
  </si>
  <si>
    <t>Uvod u elektrotehniku</t>
  </si>
  <si>
    <t>Uvod u informacijske i komunikacijske tehnologije</t>
  </si>
  <si>
    <t>Tehničko crtanje i dokumentiranje u elektrotehnici</t>
  </si>
  <si>
    <t>Uvod u elektroniku s primjenom</t>
  </si>
  <si>
    <t>Izborni moduli</t>
  </si>
  <si>
    <t>n/p</t>
  </si>
  <si>
    <t>Fakulatativni moduli</t>
  </si>
  <si>
    <t>Dodatna i dopunska nastava (max 95 sati)</t>
  </si>
  <si>
    <t>Ukupno sati tjedno:</t>
  </si>
  <si>
    <t>T+V</t>
  </si>
  <si>
    <t>UVOD U ELEKTROTEHNIKU</t>
  </si>
  <si>
    <t>3+3</t>
  </si>
  <si>
    <t>2+3</t>
  </si>
  <si>
    <t>5+2</t>
  </si>
  <si>
    <t>5+3</t>
  </si>
  <si>
    <t>T</t>
  </si>
  <si>
    <t>V</t>
  </si>
  <si>
    <t>Elektricitet (2)</t>
  </si>
  <si>
    <t>20+10</t>
  </si>
  <si>
    <t>Istosmjerni električni strujni krugovi (3)</t>
  </si>
  <si>
    <t>25+30</t>
  </si>
  <si>
    <t>Elektromegnetizam i izmjenična struja (3)</t>
  </si>
  <si>
    <t>OBRADA I SPAJANJE MATERIJALA U ELEKTROTEHNICI</t>
  </si>
  <si>
    <t>4+1</t>
  </si>
  <si>
    <t>3+2</t>
  </si>
  <si>
    <t>1+5</t>
  </si>
  <si>
    <t>Osnove zaštite na radu (1)</t>
  </si>
  <si>
    <t>15+5</t>
  </si>
  <si>
    <t>Obrada i zbrinjavanje materijala (3)</t>
  </si>
  <si>
    <t>10+50</t>
  </si>
  <si>
    <t>Spajanje materijala (3)</t>
  </si>
  <si>
    <t xml:space="preserve">UVOD U INFORMACIJSKE I KOMUNIKACIJSKE TEHNOLOGIJE </t>
  </si>
  <si>
    <t>1+4</t>
  </si>
  <si>
    <t>2+2</t>
  </si>
  <si>
    <t>1+2</t>
  </si>
  <si>
    <t>Osnove računalnog sustava i internet (1)</t>
  </si>
  <si>
    <t>5+10</t>
  </si>
  <si>
    <t>Primjena uredskih aplikacija (3)</t>
  </si>
  <si>
    <t>20+30</t>
  </si>
  <si>
    <t>TEHNIČKO CRTANJE I DOKUMENTIRANJE U ELEKTROTEHNICI</t>
  </si>
  <si>
    <t>Osnovna primjena normi u tehničkom crtanju (1)</t>
  </si>
  <si>
    <t>7+8</t>
  </si>
  <si>
    <t>Osnovne geometrijske konstrukcije (1)</t>
  </si>
  <si>
    <t>Električni simboli i sheme (1)</t>
  </si>
  <si>
    <t>6+9</t>
  </si>
  <si>
    <t>UVOD U ELEKTRONIKU S PRIMJENOM</t>
  </si>
  <si>
    <t>3+6</t>
  </si>
  <si>
    <t>1+3</t>
  </si>
  <si>
    <t>Sklopovi s diodama (2)</t>
  </si>
  <si>
    <t>9+22</t>
  </si>
  <si>
    <t>Osnovni sklopovi s tranzistorima (2)</t>
  </si>
  <si>
    <t>Osnovni logički sklopovi (2)</t>
  </si>
  <si>
    <t>Primjena sklopova s diodama i tranzistorima (5)</t>
  </si>
  <si>
    <t>28+64</t>
  </si>
  <si>
    <t>2+4</t>
  </si>
  <si>
    <t>OSNOVNE MEHANIKE MATERIJALNE TOČKE</t>
  </si>
  <si>
    <t>2+1</t>
  </si>
  <si>
    <t>1+1</t>
  </si>
  <si>
    <t>Uvod u kinematiku (1)</t>
  </si>
  <si>
    <t>12+8</t>
  </si>
  <si>
    <t>Uvod u dinamiku (1)</t>
  </si>
  <si>
    <t>11+8</t>
  </si>
  <si>
    <t>Rad, snaga i energija (1)</t>
  </si>
  <si>
    <t>Gravitacija (1)</t>
  </si>
  <si>
    <t>11+6</t>
  </si>
  <si>
    <t>Kozmetičar</t>
  </si>
  <si>
    <t>Fizika u struci</t>
  </si>
  <si>
    <t>Kemija u struci</t>
  </si>
  <si>
    <t>Komunikacija</t>
  </si>
  <si>
    <t>Uvod u kozmetičku njegu</t>
  </si>
  <si>
    <t>Osnove kozmetičke masažne tehnike lica i tijela</t>
  </si>
  <si>
    <t>Osnovne kozmetičke vještine</t>
  </si>
  <si>
    <t>Fizikalne veličine i mjerenja u mehanici</t>
  </si>
  <si>
    <t>Mehanika fluida</t>
  </si>
  <si>
    <t>Elektrostatika</t>
  </si>
  <si>
    <t>Električna struja</t>
  </si>
  <si>
    <t>Magnetizam</t>
  </si>
  <si>
    <t>Maehaničko titranje i valovi</t>
  </si>
  <si>
    <t>Osnove kemijskog računa</t>
  </si>
  <si>
    <t>Otopine</t>
  </si>
  <si>
    <t>Kiseline baze i soli</t>
  </si>
  <si>
    <t>Ugljikovodici i organski spojevi s kisikom</t>
  </si>
  <si>
    <t>Biološki važni spojevi</t>
  </si>
  <si>
    <t>Komunikacija u vezi sa zapošljavanjem</t>
  </si>
  <si>
    <t>Informatička podrška u poslovanju</t>
  </si>
  <si>
    <t>Zaštita na radu u kozmetičkom salonu</t>
  </si>
  <si>
    <t>Primjena radnih procedura u kozmetičkom salonu</t>
  </si>
  <si>
    <t>Osnove kozmetičke njege</t>
  </si>
  <si>
    <t>Klasična ručna masaža i vezivno-tkivna masaža</t>
  </si>
  <si>
    <t>Osnovne kozmetičke vještine u primjeni</t>
  </si>
  <si>
    <t>NAZIV SKUPA
ISHODA UČENJA</t>
  </si>
  <si>
    <t>Fizika u struci (8)</t>
  </si>
  <si>
    <t>Kemija u struci (10)</t>
  </si>
  <si>
    <t>Komunikacija (4)</t>
  </si>
  <si>
    <t>Uvod u kozmetičku njegu (6)</t>
  </si>
  <si>
    <t>Ukupno:</t>
  </si>
  <si>
    <t>Elektromehaničko titranje i valovi</t>
  </si>
  <si>
    <t>Ukupno sati Općeobrazovni dio:</t>
  </si>
  <si>
    <t>UKUPNO STRUKOVNI MODULI:</t>
  </si>
  <si>
    <t>Elektromehaničar</t>
  </si>
  <si>
    <t>Elektroinstalater</t>
  </si>
  <si>
    <t>Monter strojarskih instalacija</t>
  </si>
  <si>
    <t>Kuhar</t>
  </si>
  <si>
    <t>Prodavač</t>
  </si>
  <si>
    <t>Vozač motornog vozila</t>
  </si>
  <si>
    <t>Pomoćni kuhar i slastičar</t>
  </si>
  <si>
    <t>Automehatroničar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</si>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</sst>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\%"/>
  </numFmts>
  <fonts count="33" x14ac:knownFonts="1"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3"/>
      <color theme="1"/>
      <name val="Calibri"/>
      <family val="2"/>
      <scheme val="minor"/>
    </font>
    <font>
      <b/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scheme val="minor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16"/>
      <color rgb="FFFF0000"/>
      <name val="Calibri"/>
      <family val="2"/>
    </font>
    <font>
      <b/>
      <sz val="12"/>
      <color rgb="FFFF0000"/>
      <name val="Calibri"/>
      <family val="2"/>
    </font>
    <font>
      <b/>
      <sz val="8"/>
      <color rgb="FF0070C0"/>
      <name val="Calibri"/>
      <family val="2"/>
    </font>
    <font>
      <b/>
      <sz val="8"/>
      <color rgb="FF0070C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01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/>
    <xf numFmtId="0" fontId="3" fillId="0" borderId="23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0" xfId="0" applyFont="1" applyAlignment="1">
      <alignment horizontal="right"/>
    </xf>
    <xf numFmtId="2" fontId="0" fillId="0" borderId="27" xfId="0" applyNumberFormat="1" applyBorder="1" applyAlignment="1">
      <alignment horizontal="center"/>
    </xf>
    <xf numFmtId="2" fontId="0" fillId="0" borderId="43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2" fontId="12" fillId="0" borderId="45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22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0" fillId="0" borderId="2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5" fillId="0" borderId="40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2" fillId="8" borderId="40" xfId="0" applyNumberFormat="1" applyFont="1" applyFill="1" applyBorder="1" applyAlignment="1">
      <alignment horizontal="center" vertical="center"/>
    </xf>
    <xf numFmtId="1" fontId="18" fillId="9" borderId="40" xfId="0" applyNumberFormat="1" applyFont="1" applyFill="1" applyBorder="1" applyAlignment="1">
      <alignment horizontal="center" vertical="center" wrapText="1"/>
    </xf>
    <xf numFmtId="165" fontId="0" fillId="4" borderId="40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12" fillId="10" borderId="40" xfId="0" applyNumberFormat="1" applyFont="1" applyFill="1" applyBorder="1" applyAlignment="1">
      <alignment horizontal="center" vertical="center" wrapText="1"/>
    </xf>
    <xf numFmtId="0" fontId="19" fillId="6" borderId="40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8" borderId="40" xfId="0" applyFont="1" applyFill="1" applyBorder="1" applyAlignment="1">
      <alignment horizontal="center" vertical="center" wrapText="1"/>
    </xf>
    <xf numFmtId="1" fontId="0" fillId="9" borderId="40" xfId="0" applyNumberForma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left" vertical="center" wrapText="1"/>
    </xf>
    <xf numFmtId="1" fontId="0" fillId="9" borderId="40" xfId="0" applyNumberFormat="1" applyFill="1" applyBorder="1" applyAlignment="1">
      <alignment horizontal="center" vertical="center"/>
    </xf>
    <xf numFmtId="1" fontId="12" fillId="10" borderId="40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6" borderId="40" xfId="0" applyFont="1" applyFill="1" applyBorder="1" applyAlignment="1">
      <alignment horizontal="left" vertical="center" wrapText="1"/>
    </xf>
    <xf numFmtId="0" fontId="17" fillId="6" borderId="40" xfId="0" applyFont="1" applyFill="1" applyBorder="1" applyAlignment="1">
      <alignment horizontal="center" vertical="center" wrapText="1"/>
    </xf>
    <xf numFmtId="0" fontId="17" fillId="11" borderId="40" xfId="0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1" fontId="12" fillId="6" borderId="40" xfId="0" applyNumberFormat="1" applyFont="1" applyFill="1" applyBorder="1" applyAlignment="1">
      <alignment horizontal="center" vertical="center"/>
    </xf>
    <xf numFmtId="1" fontId="0" fillId="6" borderId="40" xfId="0" applyNumberFormat="1" applyFill="1" applyBorder="1" applyAlignment="1">
      <alignment horizontal="center" vertical="center"/>
    </xf>
    <xf numFmtId="165" fontId="0" fillId="6" borderId="40" xfId="0" applyNumberFormat="1" applyFill="1" applyBorder="1" applyAlignment="1">
      <alignment horizontal="center" vertical="center"/>
    </xf>
    <xf numFmtId="1" fontId="22" fillId="6" borderId="40" xfId="0" applyNumberFormat="1" applyFont="1" applyFill="1" applyBorder="1" applyAlignment="1">
      <alignment horizontal="center" vertical="center"/>
    </xf>
    <xf numFmtId="1" fontId="12" fillId="4" borderId="40" xfId="0" applyNumberFormat="1" applyFont="1" applyFill="1" applyBorder="1" applyAlignment="1">
      <alignment horizontal="center" vertical="center"/>
    </xf>
    <xf numFmtId="165" fontId="19" fillId="4" borderId="40" xfId="0" applyNumberFormat="1" applyFont="1" applyFill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left" vertical="center" wrapText="1"/>
    </xf>
    <xf numFmtId="0" fontId="17" fillId="7" borderId="40" xfId="0" applyFont="1" applyFill="1" applyBorder="1" applyAlignment="1">
      <alignment horizontal="center" vertical="center" wrapText="1"/>
    </xf>
    <xf numFmtId="0" fontId="16" fillId="7" borderId="40" xfId="0" applyFont="1" applyFill="1" applyBorder="1" applyAlignment="1">
      <alignment horizontal="center" vertical="center" wrapText="1"/>
    </xf>
    <xf numFmtId="0" fontId="16" fillId="7" borderId="40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 wrapText="1"/>
    </xf>
    <xf numFmtId="1" fontId="12" fillId="7" borderId="40" xfId="0" applyNumberFormat="1" applyFont="1" applyFill="1" applyBorder="1" applyAlignment="1">
      <alignment horizontal="center" vertical="center"/>
    </xf>
    <xf numFmtId="1" fontId="0" fillId="7" borderId="40" xfId="0" applyNumberFormat="1" applyFill="1" applyBorder="1" applyAlignment="1">
      <alignment horizontal="center" vertical="center"/>
    </xf>
    <xf numFmtId="165" fontId="0" fillId="7" borderId="40" xfId="0" applyNumberFormat="1" applyFill="1" applyBorder="1" applyAlignment="1">
      <alignment horizontal="center" vertical="center"/>
    </xf>
    <xf numFmtId="1" fontId="22" fillId="7" borderId="40" xfId="0" applyNumberFormat="1" applyFont="1" applyFill="1" applyBorder="1" applyAlignment="1">
      <alignment horizontal="center" vertical="center"/>
    </xf>
    <xf numFmtId="0" fontId="17" fillId="12" borderId="40" xfId="0" applyFont="1" applyFill="1" applyBorder="1" applyAlignment="1">
      <alignment horizontal="left" vertical="center" wrapText="1"/>
    </xf>
    <xf numFmtId="0" fontId="16" fillId="13" borderId="40" xfId="0" applyFont="1" applyFill="1" applyBorder="1" applyAlignment="1">
      <alignment horizontal="center" vertical="center"/>
    </xf>
    <xf numFmtId="0" fontId="16" fillId="12" borderId="40" xfId="0" applyFont="1" applyFill="1" applyBorder="1" applyAlignment="1">
      <alignment horizontal="center" vertical="center" wrapText="1"/>
    </xf>
    <xf numFmtId="1" fontId="12" fillId="3" borderId="40" xfId="0" applyNumberFormat="1" applyFon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65" fontId="0" fillId="3" borderId="40" xfId="0" applyNumberFormat="1" applyFill="1" applyBorder="1" applyAlignment="1">
      <alignment horizontal="center" vertical="center"/>
    </xf>
    <xf numFmtId="1" fontId="22" fillId="3" borderId="40" xfId="0" applyNumberFormat="1" applyFont="1" applyFill="1" applyBorder="1" applyAlignment="1">
      <alignment horizontal="center" vertical="center"/>
    </xf>
    <xf numFmtId="0" fontId="17" fillId="14" borderId="40" xfId="0" applyFont="1" applyFill="1" applyBorder="1" applyAlignment="1">
      <alignment horizontal="left" vertical="center" wrapText="1"/>
    </xf>
    <xf numFmtId="0" fontId="23" fillId="14" borderId="40" xfId="0" applyFont="1" applyFill="1" applyBorder="1" applyAlignment="1">
      <alignment horizontal="center" vertical="center" wrapText="1"/>
    </xf>
    <xf numFmtId="0" fontId="16" fillId="14" borderId="40" xfId="0" applyFont="1" applyFill="1" applyBorder="1" applyAlignment="1">
      <alignment horizontal="center" vertical="center" wrapText="1"/>
    </xf>
    <xf numFmtId="1" fontId="12" fillId="14" borderId="40" xfId="0" applyNumberFormat="1" applyFont="1" applyFill="1" applyBorder="1" applyAlignment="1">
      <alignment horizontal="center" vertical="center"/>
    </xf>
    <xf numFmtId="1" fontId="0" fillId="14" borderId="40" xfId="0" applyNumberFormat="1" applyFill="1" applyBorder="1" applyAlignment="1">
      <alignment horizontal="center" vertical="center"/>
    </xf>
    <xf numFmtId="165" fontId="0" fillId="14" borderId="40" xfId="0" applyNumberFormat="1" applyFill="1" applyBorder="1" applyAlignment="1">
      <alignment horizontal="center" vertical="center"/>
    </xf>
    <xf numFmtId="1" fontId="22" fillId="14" borderId="40" xfId="0" applyNumberFormat="1" applyFont="1" applyFill="1" applyBorder="1" applyAlignment="1">
      <alignment horizontal="center" vertical="center"/>
    </xf>
    <xf numFmtId="0" fontId="17" fillId="15" borderId="40" xfId="0" applyFont="1" applyFill="1" applyBorder="1" applyAlignment="1">
      <alignment horizontal="left" vertical="center" wrapText="1"/>
    </xf>
    <xf numFmtId="0" fontId="17" fillId="15" borderId="40" xfId="0" applyFont="1" applyFill="1" applyBorder="1" applyAlignment="1">
      <alignment horizontal="center" vertical="center" wrapText="1"/>
    </xf>
    <xf numFmtId="0" fontId="24" fillId="11" borderId="40" xfId="0" applyFont="1" applyFill="1" applyBorder="1" applyAlignment="1">
      <alignment horizontal="center" vertical="center"/>
    </xf>
    <xf numFmtId="1" fontId="12" fillId="15" borderId="40" xfId="0" applyNumberFormat="1" applyFont="1" applyFill="1" applyBorder="1" applyAlignment="1">
      <alignment horizontal="center" vertical="center"/>
    </xf>
    <xf numFmtId="1" fontId="0" fillId="15" borderId="40" xfId="0" applyNumberFormat="1" applyFill="1" applyBorder="1" applyAlignment="1">
      <alignment horizontal="center" vertical="center"/>
    </xf>
    <xf numFmtId="165" fontId="0" fillId="15" borderId="40" xfId="0" applyNumberFormat="1" applyFill="1" applyBorder="1" applyAlignment="1">
      <alignment horizontal="center" vertical="center"/>
    </xf>
    <xf numFmtId="1" fontId="22" fillId="15" borderId="40" xfId="0" applyNumberFormat="1" applyFont="1" applyFill="1" applyBorder="1" applyAlignment="1">
      <alignment horizontal="center" vertical="center"/>
    </xf>
    <xf numFmtId="0" fontId="17" fillId="8" borderId="40" xfId="0" applyFont="1" applyFill="1" applyBorder="1" applyAlignment="1">
      <alignment horizontal="left" vertical="center" wrapText="1"/>
    </xf>
    <xf numFmtId="0" fontId="17" fillId="8" borderId="40" xfId="0" applyFont="1" applyFill="1" applyBorder="1" applyAlignment="1">
      <alignment horizontal="center" vertical="center" wrapText="1"/>
    </xf>
    <xf numFmtId="1" fontId="0" fillId="8" borderId="40" xfId="0" applyNumberFormat="1" applyFill="1" applyBorder="1" applyAlignment="1">
      <alignment horizontal="center" vertical="center"/>
    </xf>
    <xf numFmtId="165" fontId="0" fillId="8" borderId="40" xfId="0" applyNumberFormat="1" applyFill="1" applyBorder="1" applyAlignment="1">
      <alignment horizontal="center" vertical="center"/>
    </xf>
    <xf numFmtId="1" fontId="22" fillId="8" borderId="40" xfId="0" applyNumberFormat="1" applyFont="1" applyFill="1" applyBorder="1" applyAlignment="1">
      <alignment horizontal="center" vertical="center"/>
    </xf>
    <xf numFmtId="0" fontId="25" fillId="0" borderId="40" xfId="0" applyFont="1" applyBorder="1" applyAlignment="1">
      <alignment horizontal="left" vertical="center" wrapText="1"/>
    </xf>
    <xf numFmtId="1" fontId="12" fillId="11" borderId="40" xfId="0" applyNumberFormat="1" applyFont="1" applyFill="1" applyBorder="1" applyAlignment="1">
      <alignment horizontal="center" vertical="center"/>
    </xf>
    <xf numFmtId="1" fontId="0" fillId="16" borderId="40" xfId="0" applyNumberForma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1" fontId="0" fillId="16" borderId="40" xfId="0" applyNumberFormat="1" applyFill="1" applyBorder="1" applyAlignment="1">
      <alignment horizontal="center" vertical="center" wrapText="1"/>
    </xf>
    <xf numFmtId="165" fontId="19" fillId="6" borderId="40" xfId="0" applyNumberFormat="1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left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17" borderId="40" xfId="0" applyFont="1" applyFill="1" applyBorder="1" applyAlignment="1">
      <alignment horizontal="left" vertical="center" wrapText="1"/>
    </xf>
    <xf numFmtId="0" fontId="16" fillId="17" borderId="40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left" vertical="center" wrapText="1"/>
    </xf>
    <xf numFmtId="0" fontId="16" fillId="18" borderId="40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left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7" fillId="12" borderId="40" xfId="0" applyFont="1" applyFill="1" applyBorder="1" applyAlignment="1">
      <alignment horizontal="center" vertical="center" wrapText="1"/>
    </xf>
    <xf numFmtId="0" fontId="17" fillId="14" borderId="40" xfId="0" applyFont="1" applyFill="1" applyBorder="1" applyAlignment="1">
      <alignment horizontal="center" vertical="center" wrapText="1"/>
    </xf>
    <xf numFmtId="0" fontId="16" fillId="19" borderId="40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7" fillId="3" borderId="40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7" fillId="20" borderId="40" xfId="0" applyFont="1" applyFill="1" applyBorder="1" applyAlignment="1">
      <alignment horizontal="left" vertical="center" wrapText="1"/>
    </xf>
    <xf numFmtId="0" fontId="17" fillId="20" borderId="40" xfId="0" applyFont="1" applyFill="1" applyBorder="1" applyAlignment="1">
      <alignment horizontal="center" vertical="center" wrapText="1"/>
    </xf>
    <xf numFmtId="0" fontId="17" fillId="21" borderId="40" xfId="0" applyFont="1" applyFill="1" applyBorder="1" applyAlignment="1">
      <alignment horizontal="left" vertical="center" wrapText="1"/>
    </xf>
    <xf numFmtId="0" fontId="17" fillId="21" borderId="40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6" fillId="20" borderId="4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1" fillId="22" borderId="26" xfId="0" applyFont="1" applyFill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/>
    </xf>
    <xf numFmtId="0" fontId="16" fillId="22" borderId="40" xfId="0" applyFont="1" applyFill="1" applyBorder="1" applyAlignment="1">
      <alignment horizontal="center" vertical="center"/>
    </xf>
    <xf numFmtId="0" fontId="21" fillId="23" borderId="40" xfId="0" applyFont="1" applyFill="1" applyBorder="1" applyAlignment="1">
      <alignment horizontal="left" vertical="center"/>
    </xf>
    <xf numFmtId="0" fontId="26" fillId="0" borderId="40" xfId="0" applyFont="1" applyBorder="1"/>
    <xf numFmtId="0" fontId="16" fillId="23" borderId="40" xfId="0" applyFont="1" applyFill="1" applyBorder="1" applyAlignment="1">
      <alignment horizontal="center" vertical="center"/>
    </xf>
    <xf numFmtId="0" fontId="16" fillId="0" borderId="40" xfId="0" applyFont="1" applyBorder="1"/>
    <xf numFmtId="0" fontId="21" fillId="14" borderId="40" xfId="0" applyFont="1" applyFill="1" applyBorder="1" applyAlignment="1">
      <alignment horizontal="left" vertical="center"/>
    </xf>
    <xf numFmtId="0" fontId="16" fillId="14" borderId="40" xfId="0" applyFont="1" applyFill="1" applyBorder="1" applyAlignment="1">
      <alignment horizontal="center" vertical="center"/>
    </xf>
    <xf numFmtId="0" fontId="21" fillId="24" borderId="40" xfId="0" applyFont="1" applyFill="1" applyBorder="1" applyAlignment="1">
      <alignment horizontal="left" vertical="center"/>
    </xf>
    <xf numFmtId="0" fontId="16" fillId="24" borderId="40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left" vertical="center"/>
    </xf>
    <xf numFmtId="0" fontId="16" fillId="8" borderId="25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left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16" fillId="22" borderId="0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vertical="center" wrapText="1"/>
    </xf>
    <xf numFmtId="0" fontId="16" fillId="0" borderId="53" xfId="0" applyFont="1" applyBorder="1" applyAlignment="1">
      <alignment vertical="center"/>
    </xf>
    <xf numFmtId="0" fontId="19" fillId="0" borderId="53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19" fillId="0" borderId="53" xfId="0" applyFont="1" applyBorder="1" applyAlignment="1">
      <alignment vertical="center" wrapText="1"/>
    </xf>
    <xf numFmtId="0" fontId="19" fillId="0" borderId="53" xfId="0" applyFont="1" applyBorder="1" applyAlignment="1">
      <alignment vertical="center"/>
    </xf>
    <xf numFmtId="0" fontId="30" fillId="0" borderId="40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right" vertical="center" wrapText="1"/>
    </xf>
    <xf numFmtId="0" fontId="30" fillId="0" borderId="40" xfId="0" applyFont="1" applyBorder="1" applyAlignment="1">
      <alignment horizontal="right" vertical="center" wrapText="1"/>
    </xf>
    <xf numFmtId="0" fontId="32" fillId="0" borderId="40" xfId="0" applyFont="1" applyBorder="1" applyAlignment="1">
      <alignment horizontal="right" vertical="center" wrapText="1"/>
    </xf>
    <xf numFmtId="1" fontId="0" fillId="6" borderId="40" xfId="0" applyNumberFormat="1" applyFill="1" applyBorder="1" applyAlignment="1" applyProtection="1">
      <alignment horizontal="center" vertical="center"/>
    </xf>
    <xf numFmtId="165" fontId="0" fillId="6" borderId="40" xfId="0" applyNumberFormat="1" applyFill="1" applyBorder="1" applyAlignment="1" applyProtection="1">
      <alignment horizontal="center" vertical="center"/>
    </xf>
    <xf numFmtId="1" fontId="0" fillId="7" borderId="40" xfId="0" applyNumberFormat="1" applyFill="1" applyBorder="1" applyAlignment="1" applyProtection="1">
      <alignment horizontal="center" vertical="center"/>
    </xf>
    <xf numFmtId="165" fontId="0" fillId="7" borderId="40" xfId="0" applyNumberFormat="1" applyFill="1" applyBorder="1" applyAlignment="1" applyProtection="1">
      <alignment horizontal="center" vertical="center"/>
    </xf>
    <xf numFmtId="1" fontId="0" fillId="3" borderId="40" xfId="0" applyNumberFormat="1" applyFill="1" applyBorder="1" applyAlignment="1" applyProtection="1">
      <alignment horizontal="center" vertical="center"/>
    </xf>
    <xf numFmtId="165" fontId="0" fillId="3" borderId="40" xfId="0" applyNumberFormat="1" applyFill="1" applyBorder="1" applyAlignment="1" applyProtection="1">
      <alignment horizontal="center" vertical="center"/>
    </xf>
    <xf numFmtId="1" fontId="0" fillId="14" borderId="40" xfId="0" applyNumberFormat="1" applyFill="1" applyBorder="1" applyAlignment="1" applyProtection="1">
      <alignment horizontal="center" vertical="center"/>
    </xf>
    <xf numFmtId="165" fontId="0" fillId="14" borderId="40" xfId="0" applyNumberFormat="1" applyFill="1" applyBorder="1" applyAlignment="1" applyProtection="1">
      <alignment horizontal="center" vertical="center"/>
    </xf>
    <xf numFmtId="1" fontId="0" fillId="15" borderId="40" xfId="0" applyNumberFormat="1" applyFill="1" applyBorder="1" applyAlignment="1" applyProtection="1">
      <alignment horizontal="center" vertical="center"/>
    </xf>
    <xf numFmtId="165" fontId="0" fillId="15" borderId="40" xfId="0" applyNumberFormat="1" applyFill="1" applyBorder="1" applyAlignment="1" applyProtection="1">
      <alignment horizontal="center" vertical="center"/>
    </xf>
    <xf numFmtId="1" fontId="0" fillId="8" borderId="40" xfId="0" applyNumberFormat="1" applyFill="1" applyBorder="1" applyAlignment="1" applyProtection="1">
      <alignment horizontal="center" vertical="center"/>
    </xf>
    <xf numFmtId="165" fontId="0" fillId="8" borderId="40" xfId="0" applyNumberForma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9" fillId="0" borderId="40" xfId="0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1" fontId="12" fillId="8" borderId="40" xfId="0" applyNumberFormat="1" applyFont="1" applyFill="1" applyBorder="1" applyAlignment="1" applyProtection="1">
      <alignment horizontal="center" vertical="center"/>
      <protection locked="0"/>
    </xf>
    <xf numFmtId="165" fontId="0" fillId="4" borderId="40" xfId="0" applyNumberFormat="1" applyFill="1" applyBorder="1" applyAlignment="1" applyProtection="1">
      <alignment horizontal="center" vertical="center"/>
      <protection locked="0"/>
    </xf>
    <xf numFmtId="1" fontId="0" fillId="2" borderId="40" xfId="0" applyNumberFormat="1" applyFill="1" applyBorder="1" applyAlignment="1" applyProtection="1">
      <alignment horizontal="center" vertical="center"/>
      <protection locked="0"/>
    </xf>
    <xf numFmtId="1" fontId="12" fillId="10" borderId="4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40" xfId="0" applyFont="1" applyFill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center" vertical="center" wrapText="1"/>
      <protection locked="0"/>
    </xf>
    <xf numFmtId="0" fontId="20" fillId="8" borderId="40" xfId="0" applyFont="1" applyFill="1" applyBorder="1" applyAlignment="1" applyProtection="1">
      <alignment horizontal="center" vertical="center" wrapText="1"/>
      <protection locked="0"/>
    </xf>
    <xf numFmtId="1" fontId="0" fillId="9" borderId="40" xfId="0" applyNumberFormat="1" applyFill="1" applyBorder="1" applyAlignment="1" applyProtection="1">
      <alignment horizontal="center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1" fontId="0" fillId="9" borderId="40" xfId="0" applyNumberFormat="1" applyFill="1" applyBorder="1" applyAlignment="1" applyProtection="1">
      <alignment horizontal="center" vertical="center"/>
      <protection locked="0"/>
    </xf>
    <xf numFmtId="1" fontId="12" fillId="10" borderId="40" xfId="0" applyNumberFormat="1" applyFont="1" applyFill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7" fillId="6" borderId="40" xfId="0" applyFont="1" applyFill="1" applyBorder="1" applyAlignment="1" applyProtection="1">
      <alignment horizontal="left" vertical="center" wrapText="1"/>
      <protection locked="0"/>
    </xf>
    <xf numFmtId="0" fontId="17" fillId="6" borderId="40" xfId="0" applyFont="1" applyFill="1" applyBorder="1" applyAlignment="1" applyProtection="1">
      <alignment horizontal="center" vertical="center" wrapText="1"/>
      <protection locked="0"/>
    </xf>
    <xf numFmtId="0" fontId="17" fillId="11" borderId="40" xfId="0" applyFont="1" applyFill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1" fontId="12" fillId="6" borderId="40" xfId="0" applyNumberFormat="1" applyFont="1" applyFill="1" applyBorder="1" applyAlignment="1" applyProtection="1">
      <alignment horizontal="center" vertical="center"/>
      <protection locked="0"/>
    </xf>
    <xf numFmtId="1" fontId="22" fillId="6" borderId="40" xfId="0" applyNumberFormat="1" applyFont="1" applyFill="1" applyBorder="1" applyAlignment="1" applyProtection="1">
      <alignment horizontal="center" vertical="center"/>
      <protection locked="0"/>
    </xf>
    <xf numFmtId="0" fontId="17" fillId="7" borderId="40" xfId="0" applyFont="1" applyFill="1" applyBorder="1" applyAlignment="1" applyProtection="1">
      <alignment horizontal="left" vertical="center" wrapText="1"/>
      <protection locked="0"/>
    </xf>
    <xf numFmtId="0" fontId="17" fillId="7" borderId="40" xfId="0" applyFont="1" applyFill="1" applyBorder="1" applyAlignment="1" applyProtection="1">
      <alignment horizontal="center" vertical="center" wrapText="1"/>
      <protection locked="0"/>
    </xf>
    <xf numFmtId="0" fontId="16" fillId="7" borderId="40" xfId="0" applyFont="1" applyFill="1" applyBorder="1" applyAlignment="1" applyProtection="1">
      <alignment horizontal="center" vertical="center" wrapText="1"/>
      <protection locked="0"/>
    </xf>
    <xf numFmtId="0" fontId="16" fillId="7" borderId="40" xfId="0" applyFont="1" applyFill="1" applyBorder="1" applyAlignment="1" applyProtection="1">
      <alignment horizontal="center" vertical="center"/>
      <protection locked="0"/>
    </xf>
    <xf numFmtId="0" fontId="16" fillId="11" borderId="40" xfId="0" applyFont="1" applyFill="1" applyBorder="1" applyAlignment="1" applyProtection="1">
      <alignment horizontal="center" vertical="center"/>
      <protection locked="0"/>
    </xf>
    <xf numFmtId="0" fontId="16" fillId="11" borderId="40" xfId="0" applyFont="1" applyFill="1" applyBorder="1" applyAlignment="1" applyProtection="1">
      <alignment horizontal="center" vertical="center" wrapText="1"/>
      <protection locked="0"/>
    </xf>
    <xf numFmtId="1" fontId="12" fillId="7" borderId="40" xfId="0" applyNumberFormat="1" applyFont="1" applyFill="1" applyBorder="1" applyAlignment="1" applyProtection="1">
      <alignment horizontal="center" vertical="center"/>
      <protection locked="0"/>
    </xf>
    <xf numFmtId="1" fontId="22" fillId="7" borderId="40" xfId="0" applyNumberFormat="1" applyFont="1" applyFill="1" applyBorder="1" applyAlignment="1" applyProtection="1">
      <alignment horizontal="center" vertical="center"/>
      <protection locked="0"/>
    </xf>
    <xf numFmtId="0" fontId="17" fillId="12" borderId="40" xfId="0" applyFont="1" applyFill="1" applyBorder="1" applyAlignment="1" applyProtection="1">
      <alignment horizontal="left" vertical="center" wrapText="1"/>
      <protection locked="0"/>
    </xf>
    <xf numFmtId="0" fontId="16" fillId="13" borderId="40" xfId="0" applyFont="1" applyFill="1" applyBorder="1" applyAlignment="1" applyProtection="1">
      <alignment horizontal="center" vertical="center"/>
      <protection locked="0"/>
    </xf>
    <xf numFmtId="0" fontId="16" fillId="12" borderId="40" xfId="0" applyFont="1" applyFill="1" applyBorder="1" applyAlignment="1" applyProtection="1">
      <alignment horizontal="center" vertical="center" wrapText="1"/>
      <protection locked="0"/>
    </xf>
    <xf numFmtId="1" fontId="12" fillId="3" borderId="40" xfId="0" applyNumberFormat="1" applyFont="1" applyFill="1" applyBorder="1" applyAlignment="1" applyProtection="1">
      <alignment horizontal="center" vertical="center"/>
      <protection locked="0"/>
    </xf>
    <xf numFmtId="1" fontId="22" fillId="3" borderId="40" xfId="0" applyNumberFormat="1" applyFont="1" applyFill="1" applyBorder="1" applyAlignment="1" applyProtection="1">
      <alignment horizontal="center" vertical="center"/>
      <protection locked="0"/>
    </xf>
    <xf numFmtId="0" fontId="17" fillId="14" borderId="40" xfId="0" applyFont="1" applyFill="1" applyBorder="1" applyAlignment="1" applyProtection="1">
      <alignment horizontal="left" vertical="center" wrapText="1"/>
      <protection locked="0"/>
    </xf>
    <xf numFmtId="0" fontId="23" fillId="14" borderId="40" xfId="0" applyFont="1" applyFill="1" applyBorder="1" applyAlignment="1" applyProtection="1">
      <alignment horizontal="center" vertical="center" wrapText="1"/>
      <protection locked="0"/>
    </xf>
    <xf numFmtId="0" fontId="16" fillId="14" borderId="40" xfId="0" applyFont="1" applyFill="1" applyBorder="1" applyAlignment="1" applyProtection="1">
      <alignment horizontal="center" vertical="center" wrapText="1"/>
      <protection locked="0"/>
    </xf>
    <xf numFmtId="1" fontId="12" fillId="14" borderId="40" xfId="0" applyNumberFormat="1" applyFont="1" applyFill="1" applyBorder="1" applyAlignment="1" applyProtection="1">
      <alignment horizontal="center" vertical="center"/>
      <protection locked="0"/>
    </xf>
    <xf numFmtId="1" fontId="22" fillId="14" borderId="40" xfId="0" applyNumberFormat="1" applyFont="1" applyFill="1" applyBorder="1" applyAlignment="1" applyProtection="1">
      <alignment horizontal="center" vertical="center"/>
      <protection locked="0"/>
    </xf>
    <xf numFmtId="0" fontId="17" fillId="15" borderId="40" xfId="0" applyFont="1" applyFill="1" applyBorder="1" applyAlignment="1" applyProtection="1">
      <alignment horizontal="left" vertical="center" wrapText="1"/>
      <protection locked="0"/>
    </xf>
    <xf numFmtId="0" fontId="17" fillId="15" borderId="40" xfId="0" applyFont="1" applyFill="1" applyBorder="1" applyAlignment="1" applyProtection="1">
      <alignment horizontal="center" vertical="center" wrapText="1"/>
      <protection locked="0"/>
    </xf>
    <xf numFmtId="0" fontId="24" fillId="11" borderId="40" xfId="0" applyFont="1" applyFill="1" applyBorder="1" applyAlignment="1" applyProtection="1">
      <alignment horizontal="center" vertical="center"/>
      <protection locked="0"/>
    </xf>
    <xf numFmtId="1" fontId="12" fillId="15" borderId="40" xfId="0" applyNumberFormat="1" applyFont="1" applyFill="1" applyBorder="1" applyAlignment="1" applyProtection="1">
      <alignment horizontal="center" vertical="center"/>
      <protection locked="0"/>
    </xf>
    <xf numFmtId="1" fontId="22" fillId="15" borderId="40" xfId="0" applyNumberFormat="1" applyFont="1" applyFill="1" applyBorder="1" applyAlignment="1" applyProtection="1">
      <alignment horizontal="center" vertical="center"/>
      <protection locked="0"/>
    </xf>
    <xf numFmtId="0" fontId="17" fillId="8" borderId="40" xfId="0" applyFont="1" applyFill="1" applyBorder="1" applyAlignment="1" applyProtection="1">
      <alignment horizontal="left" vertical="center" wrapText="1"/>
      <protection locked="0"/>
    </xf>
    <xf numFmtId="0" fontId="17" fillId="8" borderId="40" xfId="0" applyFont="1" applyFill="1" applyBorder="1" applyAlignment="1" applyProtection="1">
      <alignment horizontal="center" vertical="center" wrapText="1"/>
      <protection locked="0"/>
    </xf>
    <xf numFmtId="1" fontId="22" fillId="8" borderId="40" xfId="0" applyNumberFormat="1" applyFont="1" applyFill="1" applyBorder="1" applyAlignment="1" applyProtection="1">
      <alignment horizontal="center" vertical="center"/>
      <protection locked="0"/>
    </xf>
    <xf numFmtId="1" fontId="12" fillId="11" borderId="40" xfId="0" applyNumberFormat="1" applyFont="1" applyFill="1" applyBorder="1" applyAlignment="1" applyProtection="1">
      <alignment horizontal="center" vertical="center"/>
      <protection locked="0"/>
    </xf>
    <xf numFmtId="1" fontId="0" fillId="16" borderId="40" xfId="0" applyNumberForma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center" vertical="center"/>
      <protection locked="0"/>
    </xf>
    <xf numFmtId="0" fontId="19" fillId="6" borderId="0" xfId="0" applyFont="1" applyFill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1" fontId="0" fillId="16" borderId="40" xfId="0" applyNumberFormat="1" applyFill="1" applyBorder="1" applyAlignment="1" applyProtection="1">
      <alignment horizontal="center" vertical="center" wrapText="1"/>
      <protection locked="0"/>
    </xf>
    <xf numFmtId="165" fontId="19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40" xfId="0" applyFont="1" applyFill="1" applyBorder="1" applyAlignment="1" applyProtection="1">
      <alignment horizontal="left" vertical="center" wrapText="1"/>
      <protection locked="0"/>
    </xf>
    <xf numFmtId="0" fontId="17" fillId="5" borderId="40" xfId="0" applyFont="1" applyFill="1" applyBorder="1" applyAlignment="1" applyProtection="1">
      <alignment horizontal="center" vertical="center" wrapText="1"/>
      <protection locked="0"/>
    </xf>
    <xf numFmtId="0" fontId="17" fillId="17" borderId="40" xfId="0" applyFont="1" applyFill="1" applyBorder="1" applyAlignment="1" applyProtection="1">
      <alignment horizontal="left" vertical="center" wrapText="1"/>
      <protection locked="0"/>
    </xf>
    <xf numFmtId="0" fontId="16" fillId="17" borderId="40" xfId="0" applyFont="1" applyFill="1" applyBorder="1" applyAlignment="1" applyProtection="1">
      <alignment horizontal="center" vertical="center" wrapText="1"/>
      <protection locked="0"/>
    </xf>
    <xf numFmtId="0" fontId="17" fillId="18" borderId="40" xfId="0" applyFont="1" applyFill="1" applyBorder="1" applyAlignment="1" applyProtection="1">
      <alignment horizontal="left" vertical="center" wrapText="1"/>
      <protection locked="0"/>
    </xf>
    <xf numFmtId="0" fontId="16" fillId="18" borderId="40" xfId="0" applyFont="1" applyFill="1" applyBorder="1" applyAlignment="1" applyProtection="1">
      <alignment horizontal="center" vertical="center" wrapText="1"/>
      <protection locked="0"/>
    </xf>
    <xf numFmtId="0" fontId="17" fillId="19" borderId="40" xfId="0" applyFont="1" applyFill="1" applyBorder="1" applyAlignment="1" applyProtection="1">
      <alignment horizontal="left" vertical="center" wrapText="1"/>
      <protection locked="0"/>
    </xf>
    <xf numFmtId="0" fontId="17" fillId="19" borderId="40" xfId="0" applyFont="1" applyFill="1" applyBorder="1" applyAlignment="1" applyProtection="1">
      <alignment horizontal="center" vertical="center" wrapText="1"/>
      <protection locked="0"/>
    </xf>
    <xf numFmtId="0" fontId="17" fillId="12" borderId="40" xfId="0" applyFont="1" applyFill="1" applyBorder="1" applyAlignment="1" applyProtection="1">
      <alignment horizontal="center" vertical="center" wrapText="1"/>
      <protection locked="0"/>
    </xf>
    <xf numFmtId="0" fontId="17" fillId="14" borderId="40" xfId="0" applyFont="1" applyFill="1" applyBorder="1" applyAlignment="1" applyProtection="1">
      <alignment horizontal="center" vertical="center" wrapText="1"/>
      <protection locked="0"/>
    </xf>
    <xf numFmtId="0" fontId="16" fillId="19" borderId="40" xfId="0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7" fillId="3" borderId="40" xfId="0" applyFont="1" applyFill="1" applyBorder="1" applyAlignment="1" applyProtection="1">
      <alignment horizontal="left" vertical="center" wrapText="1"/>
      <protection locked="0"/>
    </xf>
    <xf numFmtId="0" fontId="16" fillId="3" borderId="40" xfId="0" applyFont="1" applyFill="1" applyBorder="1" applyAlignment="1" applyProtection="1">
      <alignment horizontal="center" vertical="center" wrapText="1"/>
      <protection locked="0"/>
    </xf>
    <xf numFmtId="0" fontId="17" fillId="20" borderId="40" xfId="0" applyFont="1" applyFill="1" applyBorder="1" applyAlignment="1" applyProtection="1">
      <alignment horizontal="left" vertical="center" wrapText="1"/>
      <protection locked="0"/>
    </xf>
    <xf numFmtId="0" fontId="17" fillId="20" borderId="40" xfId="0" applyFont="1" applyFill="1" applyBorder="1" applyAlignment="1" applyProtection="1">
      <alignment horizontal="center" vertical="center" wrapText="1"/>
      <protection locked="0"/>
    </xf>
    <xf numFmtId="0" fontId="17" fillId="21" borderId="40" xfId="0" applyFont="1" applyFill="1" applyBorder="1" applyAlignment="1" applyProtection="1">
      <alignment horizontal="left" vertical="center" wrapText="1"/>
      <protection locked="0"/>
    </xf>
    <xf numFmtId="0" fontId="17" fillId="21" borderId="40" xfId="0" applyFont="1" applyFill="1" applyBorder="1" applyAlignment="1" applyProtection="1">
      <alignment horizontal="center" vertical="center" wrapText="1"/>
      <protection locked="0"/>
    </xf>
    <xf numFmtId="0" fontId="16" fillId="6" borderId="40" xfId="0" applyFont="1" applyFill="1" applyBorder="1" applyAlignment="1" applyProtection="1">
      <alignment horizontal="center" vertical="center" wrapText="1"/>
      <protection locked="0"/>
    </xf>
    <xf numFmtId="0" fontId="16" fillId="20" borderId="4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21" fillId="22" borderId="26" xfId="0" applyFont="1" applyFill="1" applyBorder="1" applyAlignment="1" applyProtection="1">
      <alignment horizontal="left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53" xfId="0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0" fontId="16" fillId="22" borderId="0" xfId="0" applyFont="1" applyFill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21" fillId="23" borderId="40" xfId="0" applyFont="1" applyFill="1" applyBorder="1" applyAlignment="1" applyProtection="1">
      <alignment horizontal="left" vertical="center"/>
      <protection locked="0"/>
    </xf>
    <xf numFmtId="0" fontId="19" fillId="0" borderId="53" xfId="0" applyFont="1" applyBorder="1" applyAlignment="1" applyProtection="1">
      <alignment horizontal="center" vertical="center" wrapText="1"/>
      <protection locked="0"/>
    </xf>
    <xf numFmtId="0" fontId="19" fillId="0" borderId="53" xfId="0" applyFont="1" applyBorder="1" applyAlignment="1" applyProtection="1">
      <alignment vertical="center" wrapText="1"/>
      <protection locked="0"/>
    </xf>
    <xf numFmtId="0" fontId="26" fillId="0" borderId="40" xfId="0" applyFont="1" applyBorder="1" applyProtection="1"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vertical="center"/>
      <protection locked="0"/>
    </xf>
    <xf numFmtId="0" fontId="16" fillId="0" borderId="40" xfId="0" applyFont="1" applyBorder="1" applyProtection="1">
      <protection locked="0"/>
    </xf>
    <xf numFmtId="0" fontId="21" fillId="14" borderId="40" xfId="0" applyFont="1" applyFill="1" applyBorder="1" applyAlignment="1" applyProtection="1">
      <alignment horizontal="left" vertical="center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vertical="center" wrapText="1"/>
      <protection locked="0"/>
    </xf>
    <xf numFmtId="0" fontId="21" fillId="24" borderId="40" xfId="0" applyFont="1" applyFill="1" applyBorder="1" applyAlignment="1" applyProtection="1">
      <alignment horizontal="left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vertical="center"/>
      <protection locked="0"/>
    </xf>
    <xf numFmtId="0" fontId="21" fillId="8" borderId="40" xfId="0" applyFont="1" applyFill="1" applyBorder="1" applyAlignment="1" applyProtection="1">
      <alignment horizontal="left" vertical="center"/>
      <protection locked="0"/>
    </xf>
    <xf numFmtId="0" fontId="21" fillId="5" borderId="40" xfId="0" applyFont="1" applyFill="1" applyBorder="1" applyAlignment="1" applyProtection="1">
      <alignment horizontal="left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9" fillId="0" borderId="40" xfId="0" applyFont="1" applyBorder="1" applyAlignment="1" applyProtection="1">
      <alignment horizontal="left" vertical="center" wrapText="1"/>
    </xf>
    <xf numFmtId="0" fontId="20" fillId="0" borderId="40" xfId="0" applyFont="1" applyBorder="1" applyAlignment="1" applyProtection="1">
      <alignment horizontal="center" vertical="center" wrapText="1"/>
    </xf>
    <xf numFmtId="0" fontId="20" fillId="8" borderId="40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0" fontId="17" fillId="0" borderId="40" xfId="0" applyFont="1" applyBorder="1" applyAlignment="1" applyProtection="1">
      <alignment horizontal="center" vertical="center" wrapText="1"/>
    </xf>
    <xf numFmtId="0" fontId="17" fillId="6" borderId="40" xfId="0" applyFont="1" applyFill="1" applyBorder="1" applyAlignment="1" applyProtection="1">
      <alignment horizontal="center" vertical="center" wrapText="1"/>
    </xf>
    <xf numFmtId="0" fontId="17" fillId="7" borderId="40" xfId="0" applyFont="1" applyFill="1" applyBorder="1" applyAlignment="1" applyProtection="1">
      <alignment horizontal="center" vertical="center" wrapText="1"/>
    </xf>
    <xf numFmtId="0" fontId="16" fillId="12" borderId="40" xfId="0" applyFont="1" applyFill="1" applyBorder="1" applyAlignment="1" applyProtection="1">
      <alignment horizontal="center" vertical="center" wrapText="1"/>
    </xf>
    <xf numFmtId="0" fontId="16" fillId="14" borderId="40" xfId="0" applyFont="1" applyFill="1" applyBorder="1" applyAlignment="1" applyProtection="1">
      <alignment horizontal="center" vertical="center" wrapText="1"/>
    </xf>
    <xf numFmtId="0" fontId="17" fillId="15" borderId="40" xfId="0" applyFont="1" applyFill="1" applyBorder="1" applyAlignment="1" applyProtection="1">
      <alignment horizontal="center" vertical="center" wrapText="1"/>
    </xf>
    <xf numFmtId="0" fontId="17" fillId="8" borderId="40" xfId="0" applyFont="1" applyFill="1" applyBorder="1" applyAlignment="1" applyProtection="1">
      <alignment horizontal="center" vertical="center" wrapText="1"/>
    </xf>
    <xf numFmtId="0" fontId="30" fillId="0" borderId="40" xfId="0" applyFont="1" applyBorder="1" applyAlignment="1" applyProtection="1">
      <alignment horizontal="right" vertical="center" wrapText="1"/>
    </xf>
    <xf numFmtId="0" fontId="20" fillId="0" borderId="40" xfId="0" applyFont="1" applyBorder="1" applyAlignment="1" applyProtection="1">
      <alignment horizontal="left" vertical="center" wrapText="1"/>
    </xf>
    <xf numFmtId="0" fontId="32" fillId="0" borderId="40" xfId="0" applyFont="1" applyBorder="1" applyAlignment="1" applyProtection="1">
      <alignment horizontal="right" vertical="center" wrapText="1"/>
    </xf>
    <xf numFmtId="0" fontId="16" fillId="0" borderId="40" xfId="0" applyFont="1" applyBorder="1" applyAlignment="1" applyProtection="1">
      <alignment horizontal="center" vertical="center" wrapText="1"/>
    </xf>
    <xf numFmtId="0" fontId="31" fillId="0" borderId="40" xfId="0" applyFont="1" applyBorder="1" applyAlignment="1" applyProtection="1">
      <alignment horizontal="right" vertical="center" wrapText="1"/>
    </xf>
    <xf numFmtId="0" fontId="30" fillId="0" borderId="40" xfId="0" applyFont="1" applyBorder="1" applyAlignment="1" applyProtection="1">
      <alignment horizontal="left" vertical="center" wrapText="1"/>
    </xf>
    <xf numFmtId="0" fontId="16" fillId="0" borderId="40" xfId="0" applyFont="1" applyBorder="1" applyAlignment="1" applyProtection="1">
      <alignment horizontal="center" vertical="center"/>
    </xf>
    <xf numFmtId="0" fontId="16" fillId="23" borderId="40" xfId="0" applyFont="1" applyFill="1" applyBorder="1" applyAlignment="1" applyProtection="1">
      <alignment horizontal="center" vertical="center"/>
    </xf>
    <xf numFmtId="0" fontId="16" fillId="22" borderId="40" xfId="0" applyFont="1" applyFill="1" applyBorder="1" applyAlignment="1" applyProtection="1">
      <alignment horizontal="center" vertical="center"/>
    </xf>
    <xf numFmtId="0" fontId="16" fillId="14" borderId="40" xfId="0" applyFont="1" applyFill="1" applyBorder="1" applyAlignment="1" applyProtection="1">
      <alignment horizontal="center" vertical="center"/>
    </xf>
    <xf numFmtId="0" fontId="16" fillId="24" borderId="40" xfId="0" applyFont="1" applyFill="1" applyBorder="1" applyAlignment="1" applyProtection="1">
      <alignment horizontal="center" vertical="center"/>
    </xf>
    <xf numFmtId="0" fontId="16" fillId="8" borderId="25" xfId="0" applyFont="1" applyFill="1" applyBorder="1" applyAlignment="1" applyProtection="1">
      <alignment horizontal="center" vertical="center"/>
    </xf>
    <xf numFmtId="0" fontId="16" fillId="8" borderId="40" xfId="0" applyFont="1" applyFill="1" applyBorder="1" applyAlignment="1" applyProtection="1">
      <alignment horizontal="center" vertical="center"/>
    </xf>
    <xf numFmtId="0" fontId="16" fillId="5" borderId="25" xfId="0" applyFont="1" applyFill="1" applyBorder="1" applyAlignment="1" applyProtection="1">
      <alignment horizontal="center" vertical="center"/>
    </xf>
    <xf numFmtId="0" fontId="16" fillId="5" borderId="40" xfId="0" applyFont="1" applyFill="1" applyBorder="1" applyAlignment="1" applyProtection="1">
      <alignment horizontal="center" vertical="center"/>
    </xf>
    <xf numFmtId="1" fontId="12" fillId="8" borderId="40" xfId="0" applyNumberFormat="1" applyFont="1" applyFill="1" applyBorder="1" applyAlignment="1" applyProtection="1">
      <alignment horizontal="center" vertical="center"/>
    </xf>
    <xf numFmtId="1" fontId="18" fillId="9" borderId="40" xfId="0" applyNumberFormat="1" applyFont="1" applyFill="1" applyBorder="1" applyAlignment="1" applyProtection="1">
      <alignment horizontal="center" vertical="center" wrapText="1"/>
    </xf>
    <xf numFmtId="165" fontId="0" fillId="4" borderId="40" xfId="0" applyNumberFormat="1" applyFill="1" applyBorder="1" applyAlignment="1" applyProtection="1">
      <alignment horizontal="center" vertical="center"/>
    </xf>
    <xf numFmtId="1" fontId="0" fillId="2" borderId="40" xfId="0" applyNumberFormat="1" applyFill="1" applyBorder="1" applyAlignment="1" applyProtection="1">
      <alignment horizontal="center" vertical="center"/>
    </xf>
    <xf numFmtId="1" fontId="12" fillId="10" borderId="40" xfId="0" applyNumberFormat="1" applyFont="1" applyFill="1" applyBorder="1" applyAlignment="1" applyProtection="1">
      <alignment horizontal="center" vertical="center" wrapText="1"/>
    </xf>
    <xf numFmtId="0" fontId="19" fillId="6" borderId="40" xfId="0" applyFont="1" applyFill="1" applyBorder="1" applyAlignment="1" applyProtection="1">
      <alignment horizontal="center" vertical="center" wrapText="1"/>
    </xf>
    <xf numFmtId="1" fontId="12" fillId="4" borderId="40" xfId="0" applyNumberFormat="1" applyFont="1" applyFill="1" applyBorder="1" applyAlignment="1" applyProtection="1">
      <alignment horizontal="center" vertical="center"/>
    </xf>
    <xf numFmtId="165" fontId="19" fillId="4" borderId="40" xfId="0" applyNumberFormat="1" applyFont="1" applyFill="1" applyBorder="1" applyAlignment="1" applyProtection="1">
      <alignment horizontal="center" vertical="center" wrapText="1"/>
    </xf>
    <xf numFmtId="1" fontId="12" fillId="10" borderId="40" xfId="0" applyNumberFormat="1" applyFont="1" applyFill="1" applyBorder="1" applyAlignment="1" applyProtection="1">
      <alignment horizontal="center" vertical="center"/>
    </xf>
    <xf numFmtId="1" fontId="12" fillId="11" borderId="40" xfId="0" applyNumberFormat="1" applyFont="1" applyFill="1" applyBorder="1" applyAlignment="1" applyProtection="1">
      <alignment horizontal="center" vertical="center"/>
    </xf>
    <xf numFmtId="1" fontId="0" fillId="16" borderId="40" xfId="0" applyNumberFormat="1" applyFill="1" applyBorder="1" applyAlignment="1" applyProtection="1">
      <alignment horizontal="center" vertical="center"/>
    </xf>
  </cellXfs>
  <cellStyles count="1">
    <cellStyle name="Normalno" xfId="0" builtinId="0"/>
  </cellStyles>
  <dxfs count="11">
    <dxf>
      <font>
        <b/>
        <i val="0"/>
        <color rgb="FFFF0000"/>
      </font>
      <fill>
        <patternFill>
          <bgColor rgb="FFF6D6D4"/>
        </patternFill>
      </fill>
    </dxf>
    <dxf>
      <font>
        <b/>
        <i val="0"/>
        <color rgb="FFFF0000"/>
      </font>
      <fill>
        <patternFill>
          <bgColor rgb="FFF6D6D4"/>
        </patternFill>
      </fill>
    </dxf>
    <dxf>
      <font>
        <b/>
        <i val="0"/>
        <color rgb="FFFF0000"/>
      </font>
      <fill>
        <patternFill>
          <bgColor rgb="FFF6D6D4"/>
        </patternFill>
      </fill>
    </dxf>
    <dxf>
      <font>
        <b/>
        <i val="0"/>
        <color rgb="FFFF0000"/>
      </font>
      <fill>
        <patternFill>
          <bgColor rgb="FFF6D6D4"/>
        </patternFill>
      </fill>
    </dxf>
    <dxf>
      <font>
        <b/>
        <i val="0"/>
        <color rgb="FFFF0000"/>
      </font>
      <fill>
        <patternFill>
          <bgColor rgb="FFF6D6D4"/>
        </patternFill>
      </fill>
    </dxf>
    <dxf>
      <font>
        <b/>
        <i val="0"/>
        <color rgb="FFFF0000"/>
      </font>
      <fill>
        <patternFill>
          <bgColor rgb="FFF6D6D4"/>
        </patternFill>
      </fill>
    </dxf>
    <dxf>
      <font>
        <b/>
        <i val="0"/>
        <color rgb="FFFF0000"/>
      </font>
      <fill>
        <patternFill>
          <bgColor rgb="FFF6D6D4"/>
        </patternFill>
      </fill>
    </dxf>
    <dxf>
      <font>
        <b/>
        <i val="0"/>
        <color rgb="FFFF0000"/>
      </font>
      <fill>
        <patternFill>
          <bgColor rgb="FFF6D6D4"/>
        </patternFill>
      </fill>
    </dxf>
    <dxf>
      <font>
        <b/>
        <i val="0"/>
        <color rgb="FFFF0000"/>
      </font>
      <fill>
        <patternFill>
          <bgColor rgb="FFF6D6D4"/>
        </patternFill>
      </fill>
    </dxf>
    <dxf>
      <font>
        <b/>
        <i val="0"/>
        <color rgb="FFFF0000"/>
      </font>
      <fill>
        <patternFill>
          <bgColor rgb="FFF6D6D4"/>
        </patternFill>
      </fill>
    </dxf>
    <dxf>
      <font>
        <b/>
        <i val="0"/>
        <color rgb="FFFF0000"/>
      </font>
      <fill>
        <patternFill>
          <bgColor rgb="FFF6D6D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BOX\202\1_SKOLA\ZADU&#381;ENJA\ZAduzenja%202024_2025\TABLICE\Tablica%20tjednih%20zadu&#382;enja_2024_2025_V4_STROJAR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azni podaci"/>
      <sheetName val="Crnac"/>
      <sheetName val="List2"/>
      <sheetName val="Slavko"/>
    </sheetNames>
    <sheetDataSet>
      <sheetData sheetId="0">
        <row r="4">
          <cell r="F4" t="str">
            <v>POPIS OBVEZNIH STRUKOVNIH MODULA</v>
          </cell>
        </row>
        <row r="5">
          <cell r="B5" t="str">
            <v>-----</v>
          </cell>
          <cell r="F5" t="str">
            <v>-----</v>
          </cell>
          <cell r="H5" t="str">
            <v>-----</v>
          </cell>
          <cell r="J5" t="str">
            <v>Strojarske tehnologije</v>
          </cell>
        </row>
        <row r="6">
          <cell r="B6" t="str">
            <v>1.a</v>
          </cell>
          <cell r="F6" t="str">
            <v>1. RAZRED</v>
          </cell>
          <cell r="H6" t="str">
            <v>Crveni križ</v>
          </cell>
          <cell r="J6" t="str">
            <v>Tehnička mehanika</v>
          </cell>
        </row>
        <row r="7">
          <cell r="B7" t="str">
            <v>1.b</v>
          </cell>
          <cell r="F7" t="str">
            <v>Zaštita na radu i zaštita od požara</v>
          </cell>
          <cell r="H7" t="str">
            <v>Dodatna: ENGLESKI JEZIK (DM, 4.raz)</v>
          </cell>
          <cell r="J7" t="str">
            <v>Tehnički materijali</v>
          </cell>
        </row>
        <row r="8">
          <cell r="B8" t="str">
            <v>1.c</v>
          </cell>
          <cell r="F8" t="str">
            <v>Grafičko komuniciranje</v>
          </cell>
          <cell r="H8" t="str">
            <v>Dodatna: FIZIKA (DM, 4.raz)</v>
          </cell>
          <cell r="J8" t="str">
            <v>Tehničko crtanje</v>
          </cell>
        </row>
        <row r="9">
          <cell r="B9" t="str">
            <v>1.d</v>
          </cell>
          <cell r="F9" t="str">
            <v>Digitalno crtanje i oblikovanje</v>
          </cell>
          <cell r="H9" t="str">
            <v>Dodatna: HRVATSKI JEZIK  (DM, 4.raz)</v>
          </cell>
          <cell r="J9"/>
        </row>
        <row r="10">
          <cell r="B10" t="str">
            <v>1.e</v>
          </cell>
          <cell r="F10" t="str">
            <v>Tehnička mehanika</v>
          </cell>
          <cell r="H10" t="str">
            <v>Dodatna: MATEMATIKA (DM, 4.raz)</v>
          </cell>
          <cell r="J10" t="str">
            <v>Elementi strojeva</v>
          </cell>
        </row>
        <row r="11">
          <cell r="B11" t="str">
            <v>1.f</v>
          </cell>
          <cell r="F11" t="str">
            <v>Tehnički materijali</v>
          </cell>
          <cell r="H11" t="str">
            <v xml:space="preserve">Dopunska: MATEMATIKA </v>
          </cell>
          <cell r="J11" t="str">
            <v>Strojarske tehnologije</v>
          </cell>
        </row>
        <row r="12">
          <cell r="B12" t="str">
            <v>1.g</v>
          </cell>
          <cell r="F12" t="str">
            <v>Osnove dizajniranja 3D proizvoda</v>
          </cell>
          <cell r="H12"/>
          <cell r="J12" t="str">
            <v>Tehnička mehanika</v>
          </cell>
        </row>
        <row r="13">
          <cell r="B13" t="str">
            <v>2.a</v>
          </cell>
          <cell r="F13" t="str">
            <v>Precizna mjerenja</v>
          </cell>
          <cell r="H13" t="str">
            <v>Etika</v>
          </cell>
          <cell r="J13" t="str">
            <v>Tehnički materijali</v>
          </cell>
        </row>
        <row r="14">
          <cell r="B14" t="str">
            <v>2.b</v>
          </cell>
          <cell r="F14" t="str">
            <v>Računalno sklopovlje</v>
          </cell>
          <cell r="H14"/>
          <cell r="J14" t="str">
            <v>Tehničko crtanje</v>
          </cell>
        </row>
        <row r="15">
          <cell r="B15" t="str">
            <v>2.c</v>
          </cell>
          <cell r="F15" t="str">
            <v>Poslovno komuniciranje</v>
          </cell>
          <cell r="H15" t="str">
            <v>INA Fotobooth</v>
          </cell>
          <cell r="J15" t="str">
            <v>Elementi strojeva</v>
          </cell>
        </row>
        <row r="16">
          <cell r="B16" t="str">
            <v>2.d</v>
          </cell>
          <cell r="F16" t="str">
            <v>2. RAZRED</v>
          </cell>
          <cell r="H16" t="str">
            <v>INA Mediji</v>
          </cell>
          <cell r="J16" t="str">
            <v>Strojarske tehnologije</v>
          </cell>
        </row>
        <row r="17">
          <cell r="B17" t="str">
            <v>2.e</v>
          </cell>
          <cell r="F17" t="str">
            <v>Primjenjeno oblikovanje i animiranje</v>
          </cell>
          <cell r="H17" t="str">
            <v>INA Promidžba i vidljivost</v>
          </cell>
          <cell r="J17" t="str">
            <v>Tehnička mehanika</v>
          </cell>
        </row>
        <row r="18">
          <cell r="B18" t="str">
            <v>2.f</v>
          </cell>
          <cell r="F18" t="str">
            <v>Strojni elementi</v>
          </cell>
          <cell r="H18" t="str">
            <v>INA Sportski klub</v>
          </cell>
          <cell r="J18" t="str">
            <v>Tehnički materijali</v>
          </cell>
        </row>
        <row r="19">
          <cell r="B19" t="str">
            <v>2.g</v>
          </cell>
          <cell r="F19" t="str">
            <v>Anatomija 3D modela</v>
          </cell>
          <cell r="H19" t="str">
            <v>INA WEB</v>
          </cell>
          <cell r="J19" t="str">
            <v>Tehničko crtanje</v>
          </cell>
        </row>
        <row r="20">
          <cell r="B20" t="str">
            <v>3.a</v>
          </cell>
          <cell r="F20" t="str">
            <v>Tehnološki procesi na klasičnim strojevima</v>
          </cell>
          <cell r="H20"/>
          <cell r="J20"/>
        </row>
        <row r="21">
          <cell r="B21" t="str">
            <v>3.b</v>
          </cell>
          <cell r="F21" t="str">
            <v>Aditivne tehnologije</v>
          </cell>
          <cell r="H21" t="str">
            <v>Koordinator Državne mature</v>
          </cell>
          <cell r="J21" t="str">
            <v>Alati i naprave</v>
          </cell>
        </row>
        <row r="22">
          <cell r="B22" t="str">
            <v>3.c</v>
          </cell>
          <cell r="F22" t="str">
            <v>Ugradnja armature u model</v>
          </cell>
          <cell r="H22" t="str">
            <v>Održavanje</v>
          </cell>
          <cell r="J22" t="str">
            <v>CNC tehnologije</v>
          </cell>
        </row>
        <row r="23">
          <cell r="B23" t="str">
            <v>3.d</v>
          </cell>
          <cell r="F23" t="str">
            <v>Održavanje 3d uređaja</v>
          </cell>
          <cell r="H23" t="str">
            <v>Raspored</v>
          </cell>
          <cell r="J23" t="str">
            <v>Dizajniranje proizvoda pomoću računala</v>
          </cell>
        </row>
        <row r="24">
          <cell r="B24" t="str">
            <v>3.e</v>
          </cell>
          <cell r="F24" t="str">
            <v>Elektrotehnika i elektronika</v>
          </cell>
          <cell r="H24" t="str">
            <v>Razredništvo</v>
          </cell>
          <cell r="J24" t="str">
            <v>Industrijska automatizacija</v>
          </cell>
        </row>
        <row r="25">
          <cell r="B25" t="str">
            <v>3.f</v>
          </cell>
          <cell r="F25" t="str">
            <v>3. RAZRED</v>
          </cell>
          <cell r="H25" t="str">
            <v>Sindikat</v>
          </cell>
          <cell r="J25" t="str">
            <v>Pneumatika i hidraulika</v>
          </cell>
        </row>
        <row r="26">
          <cell r="B26" t="str">
            <v>3.g</v>
          </cell>
          <cell r="F26" t="str">
            <v>Skeniranje i ispis 3d modela</v>
          </cell>
          <cell r="H26" t="str">
            <v>Tehnološki centar</v>
          </cell>
          <cell r="J26" t="str">
            <v>Strojarske konstrukcije</v>
          </cell>
        </row>
        <row r="27">
          <cell r="B27" t="str">
            <v>4.a</v>
          </cell>
          <cell r="F27" t="str">
            <v>Izrada 3d modela</v>
          </cell>
          <cell r="H27" t="str">
            <v>Vježbenička tvrtka</v>
          </cell>
          <cell r="J27" t="str">
            <v>Termodinamika</v>
          </cell>
        </row>
        <row r="28">
          <cell r="B28" t="str">
            <v>4.b</v>
          </cell>
          <cell r="F28" t="str">
            <v>Dizajn proizvoda pomoću računala</v>
          </cell>
          <cell r="H28" t="str">
            <v xml:space="preserve">Voditelj MŽV </v>
          </cell>
          <cell r="J28" t="str">
            <v>Tokarenje CAD/CAM tehnologijom</v>
          </cell>
        </row>
        <row r="29">
          <cell r="B29" t="str">
            <v>4.c</v>
          </cell>
          <cell r="F29" t="str">
            <v>Konstrukcije</v>
          </cell>
          <cell r="H29" t="str">
            <v>Voditelj smjene</v>
          </cell>
          <cell r="J29"/>
        </row>
        <row r="30">
          <cell r="B30" t="str">
            <v>4.d</v>
          </cell>
          <cell r="F30" t="str">
            <v>Cad/cam tokarenje</v>
          </cell>
          <cell r="H30" t="str">
            <v>Zadruga</v>
          </cell>
          <cell r="J30" t="str">
            <v>Alati i naprave</v>
          </cell>
        </row>
        <row r="31">
          <cell r="B31" t="str">
            <v>4.e</v>
          </cell>
          <cell r="F31" t="str">
            <v>Cnc strojevi</v>
          </cell>
          <cell r="H31" t="str">
            <v>Zaštita na radu</v>
          </cell>
          <cell r="J31" t="str">
            <v>CNC tehnologije</v>
          </cell>
        </row>
        <row r="32">
          <cell r="B32" t="str">
            <v>4.f</v>
          </cell>
          <cell r="F32" t="str">
            <v>4. RAZRED</v>
          </cell>
          <cell r="H32"/>
          <cell r="J32" t="str">
            <v>Glodanje CAD/CAM tehnologijom</v>
          </cell>
        </row>
        <row r="33">
          <cell r="B33" t="str">
            <v>4.g</v>
          </cell>
          <cell r="F33" t="str">
            <v>Povratno inženjerstvo</v>
          </cell>
          <cell r="H33"/>
          <cell r="J33" t="str">
            <v>Industrijska automatizacija</v>
          </cell>
        </row>
        <row r="34">
          <cell r="B34" t="str">
            <v>1. i 3. razredi</v>
          </cell>
          <cell r="F34" t="str">
            <v>Proširena stvarnost</v>
          </cell>
          <cell r="H34"/>
          <cell r="J34" t="str">
            <v>Kontrola i osiguranje kvalitete</v>
          </cell>
        </row>
        <row r="35">
          <cell r="F35" t="str">
            <v>Cad/cam glodanje</v>
          </cell>
          <cell r="H35"/>
          <cell r="J35" t="str">
            <v>Pneumatika i hidraulika</v>
          </cell>
        </row>
        <row r="36">
          <cell r="F36" t="str">
            <v>Nekonvencionalni postupci obrade</v>
          </cell>
          <cell r="H36"/>
          <cell r="J36" t="str">
            <v>Roboti i manipulatori</v>
          </cell>
        </row>
        <row r="37">
          <cell r="F37" t="str">
            <v>Ekonomski čimbenici u 3d tehnologijama</v>
          </cell>
          <cell r="H37"/>
          <cell r="J37" t="str">
            <v>Strojarske konstrukcije</v>
          </cell>
        </row>
        <row r="38">
          <cell r="F38" t="str">
            <v>Izrada projekta</v>
          </cell>
          <cell r="H38"/>
          <cell r="J38" t="str">
            <v>Termodinamika</v>
          </cell>
        </row>
        <row r="39">
          <cell r="F39" t="str">
            <v>POPIS IZBORNIH STRUKOVNIH MODULA</v>
          </cell>
          <cell r="H39"/>
          <cell r="J39" t="str">
            <v>Alati i naprave</v>
          </cell>
        </row>
        <row r="40">
          <cell r="F40" t="str">
            <v>2. RAZRED</v>
          </cell>
          <cell r="H40"/>
          <cell r="J40" t="str">
            <v>CNC tehnologije</v>
          </cell>
        </row>
        <row r="41">
          <cell r="F41" t="str">
            <v>Organsko modeliranje</v>
          </cell>
          <cell r="H41"/>
          <cell r="J41" t="str">
            <v>Glodanje CAD/CAM tehnologijom</v>
          </cell>
        </row>
        <row r="42">
          <cell r="F42" t="str">
            <v>Generativni dizajn</v>
          </cell>
          <cell r="H42"/>
          <cell r="J42" t="str">
            <v>Industrijska automatizacija</v>
          </cell>
        </row>
        <row r="43">
          <cell r="F43" t="str">
            <v>3. RAZRED</v>
          </cell>
          <cell r="H43"/>
          <cell r="J43" t="str">
            <v>Kontrola i osiguranje kvalitete</v>
          </cell>
        </row>
        <row r="44">
          <cell r="F44" t="str">
            <v>Digitalizacija sadržaja pomoću ikt tehnologija</v>
          </cell>
          <cell r="H44"/>
          <cell r="J44" t="str">
            <v>Pneumatika i hidraulika</v>
          </cell>
        </row>
        <row r="45">
          <cell r="F45" t="str">
            <v>Fotogrametrija</v>
          </cell>
          <cell r="H45"/>
          <cell r="J45" t="str">
            <v>Roboti i manipulatori</v>
          </cell>
        </row>
        <row r="46">
          <cell r="F46" t="str">
            <v>4. RAZRED</v>
          </cell>
          <cell r="H46"/>
          <cell r="J46" t="str">
            <v>Strojarske konstrukcije</v>
          </cell>
        </row>
        <row r="47">
          <cell r="F47" t="str">
            <v>3D modeliranje /CAD/CAM tehnologija u protetici i medicini</v>
          </cell>
          <cell r="J47" t="str">
            <v>Termodinamika</v>
          </cell>
        </row>
        <row r="48">
          <cell r="F48" t="str">
            <v>Alati za pokretanje interaktivnog sadržaja</v>
          </cell>
          <cell r="J48"/>
        </row>
        <row r="49">
          <cell r="F49" t="str">
            <v>Nekonvencionalno povratno inženjerstvo</v>
          </cell>
          <cell r="J49"/>
        </row>
        <row r="50">
          <cell r="F50" t="str">
            <v>Napredna animacija</v>
          </cell>
        </row>
        <row r="51">
          <cell r="F51"/>
          <cell r="J51" t="str">
            <v>Radioničke vježbe</v>
          </cell>
        </row>
        <row r="52">
          <cell r="J52" t="str">
            <v>Tehničko crtanje i dokumentiranje</v>
          </cell>
        </row>
        <row r="53">
          <cell r="J53"/>
        </row>
        <row r="54">
          <cell r="J54" t="str">
            <v>Strojarstvo</v>
          </cell>
        </row>
        <row r="55">
          <cell r="J55"/>
        </row>
        <row r="56">
          <cell r="J56" t="str">
            <v>Tehničar za mehatroniku 1. C, 2.C, 3.C</v>
          </cell>
        </row>
        <row r="57">
          <cell r="J57"/>
        </row>
        <row r="58">
          <cell r="J58" t="str">
            <v>Radioničke vježbe</v>
          </cell>
        </row>
        <row r="59">
          <cell r="J59" t="str">
            <v>Tehnička mehanika</v>
          </cell>
        </row>
        <row r="60">
          <cell r="J60" t="str">
            <v>Tehnički materijali</v>
          </cell>
        </row>
        <row r="61">
          <cell r="J61" t="str">
            <v>Tehničko crtanje i dokumentacija</v>
          </cell>
        </row>
        <row r="62">
          <cell r="J62"/>
        </row>
        <row r="63">
          <cell r="J63" t="str">
            <v>Elementi strojeva</v>
          </cell>
        </row>
        <row r="64">
          <cell r="J64" t="str">
            <v>Tehnička mehanika</v>
          </cell>
        </row>
        <row r="65">
          <cell r="J65" t="str">
            <v>Tehničko crtanje i dokumentacija</v>
          </cell>
        </row>
        <row r="66">
          <cell r="J66"/>
        </row>
        <row r="67">
          <cell r="J67" t="str">
            <v>Mehatroničke konstrukcije</v>
          </cell>
        </row>
        <row r="68">
          <cell r="J68" t="str">
            <v>Pneumatika</v>
          </cell>
        </row>
        <row r="69">
          <cell r="J69" t="str">
            <v>Senzorika</v>
          </cell>
        </row>
        <row r="70">
          <cell r="J70" t="str">
            <v>Izborni: PLC i mikroupravljači</v>
          </cell>
        </row>
        <row r="71">
          <cell r="J71" t="str">
            <v>Upravljanje i regulacija</v>
          </cell>
        </row>
        <row r="72">
          <cell r="J72"/>
        </row>
        <row r="73">
          <cell r="J73"/>
        </row>
        <row r="75">
          <cell r="J75"/>
        </row>
        <row r="76">
          <cell r="J76" t="str">
            <v xml:space="preserve">Tehničko dokumentiranje </v>
          </cell>
        </row>
        <row r="77">
          <cell r="J77"/>
        </row>
        <row r="79">
          <cell r="J79"/>
        </row>
        <row r="80">
          <cell r="J80" t="str">
            <v>Robotika</v>
          </cell>
        </row>
        <row r="81">
          <cell r="J81"/>
        </row>
        <row r="82">
          <cell r="J82"/>
        </row>
        <row r="84">
          <cell r="J84"/>
        </row>
        <row r="85">
          <cell r="J85" t="str">
            <v>Grafičko komuniciranje</v>
          </cell>
        </row>
        <row r="86">
          <cell r="J86" t="str">
            <v>Digitalno crtanje i oblikovanje</v>
          </cell>
        </row>
        <row r="87">
          <cell r="J87" t="str">
            <v>Tehnička mehanika</v>
          </cell>
        </row>
        <row r="88">
          <cell r="J88" t="str">
            <v>Osnove dizajniranja 3D proizvoda</v>
          </cell>
        </row>
        <row r="89">
          <cell r="J89" t="str">
            <v>Tehnički materijali</v>
          </cell>
        </row>
        <row r="90">
          <cell r="J90" t="str">
            <v>Precizna mjerenja</v>
          </cell>
        </row>
        <row r="91">
          <cell r="J91"/>
        </row>
        <row r="93">
          <cell r="J93" t="str">
            <v>FN: Upravljanje automatiziranim sustavom</v>
          </cell>
        </row>
        <row r="94">
          <cell r="J94" t="str">
            <v xml:space="preserve">FN: Kontrola kvalitete postupcima bez razaranja                         </v>
          </cell>
        </row>
        <row r="95">
          <cell r="J95" t="str">
            <v>FN: Robotizirano zavarivanje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1BA7-2F72-46A5-9604-AD716D0540AD}">
  <sheetPr>
    <tabColor rgb="FFA50021"/>
  </sheetPr>
  <dimension ref="A1:BC277"/>
  <sheetViews>
    <sheetView zoomScale="85" zoomScaleNormal="85" workbookViewId="0">
      <selection activeCell="C14" sqref="C14"/>
    </sheetView>
  </sheetViews>
  <sheetFormatPr defaultRowHeight="15" x14ac:dyDescent="0.25"/>
  <cols>
    <col min="1" max="1" width="6.5703125" style="363" bestFit="1" customWidth="1"/>
    <col min="2" max="2" width="4.85546875" style="363" bestFit="1" customWidth="1"/>
    <col min="3" max="3" width="53.7109375" style="363" customWidth="1"/>
    <col min="4" max="43" width="4.28515625" style="363" customWidth="1"/>
    <col min="44" max="44" width="6" style="363" customWidth="1"/>
    <col min="45" max="45" width="7.5703125" style="363" customWidth="1"/>
    <col min="46" max="16384" width="9.140625" style="363"/>
  </cols>
  <sheetData>
    <row r="1" spans="3:55" s="254" customFormat="1" ht="60" x14ac:dyDescent="0.25">
      <c r="C1" s="255" t="s">
        <v>205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7" t="s">
        <v>77</v>
      </c>
      <c r="AT1" s="390" t="s">
        <v>78</v>
      </c>
      <c r="AU1" s="391" t="s">
        <v>79</v>
      </c>
      <c r="AV1" s="392" t="s">
        <v>80</v>
      </c>
      <c r="AW1" s="392" t="s">
        <v>81</v>
      </c>
      <c r="AX1" s="392" t="s">
        <v>82</v>
      </c>
      <c r="AY1" s="393" t="s">
        <v>83</v>
      </c>
      <c r="AZ1" s="393" t="s">
        <v>84</v>
      </c>
      <c r="BA1" s="393" t="s">
        <v>85</v>
      </c>
      <c r="BB1" s="394" t="s">
        <v>86</v>
      </c>
      <c r="BC1" s="395" t="s">
        <v>87</v>
      </c>
    </row>
    <row r="2" spans="3:55" s="254" customFormat="1" x14ac:dyDescent="0.25">
      <c r="C2" s="364" t="s">
        <v>88</v>
      </c>
      <c r="D2" s="365">
        <v>1</v>
      </c>
      <c r="E2" s="365">
        <v>2</v>
      </c>
      <c r="F2" s="365">
        <v>3</v>
      </c>
      <c r="G2" s="365">
        <v>4</v>
      </c>
      <c r="H2" s="365">
        <v>5</v>
      </c>
      <c r="I2" s="365">
        <v>6</v>
      </c>
      <c r="J2" s="365">
        <v>7</v>
      </c>
      <c r="K2" s="365">
        <v>8</v>
      </c>
      <c r="L2" s="365">
        <v>9</v>
      </c>
      <c r="M2" s="365">
        <v>10</v>
      </c>
      <c r="N2" s="365">
        <v>11</v>
      </c>
      <c r="O2" s="365">
        <v>12</v>
      </c>
      <c r="P2" s="365">
        <v>13</v>
      </c>
      <c r="Q2" s="365">
        <v>14</v>
      </c>
      <c r="R2" s="365">
        <v>15</v>
      </c>
      <c r="S2" s="365">
        <v>16</v>
      </c>
      <c r="T2" s="365">
        <v>17</v>
      </c>
      <c r="U2" s="365">
        <v>18</v>
      </c>
      <c r="V2" s="365">
        <v>19</v>
      </c>
      <c r="W2" s="365">
        <v>20</v>
      </c>
      <c r="X2" s="365">
        <v>21</v>
      </c>
      <c r="Y2" s="365">
        <v>22</v>
      </c>
      <c r="Z2" s="365">
        <v>23</v>
      </c>
      <c r="AA2" s="365">
        <v>24</v>
      </c>
      <c r="AB2" s="365">
        <v>25</v>
      </c>
      <c r="AC2" s="365">
        <v>26</v>
      </c>
      <c r="AD2" s="365">
        <v>27</v>
      </c>
      <c r="AE2" s="365">
        <v>28</v>
      </c>
      <c r="AF2" s="365">
        <v>29</v>
      </c>
      <c r="AG2" s="365">
        <v>30</v>
      </c>
      <c r="AH2" s="365">
        <v>31</v>
      </c>
      <c r="AI2" s="365">
        <v>32</v>
      </c>
      <c r="AJ2" s="365">
        <v>33</v>
      </c>
      <c r="AK2" s="365">
        <v>34</v>
      </c>
      <c r="AL2" s="365">
        <v>35</v>
      </c>
      <c r="AM2" s="366">
        <v>36</v>
      </c>
      <c r="AN2" s="366">
        <v>37</v>
      </c>
      <c r="AO2" s="366">
        <v>38</v>
      </c>
      <c r="AP2" s="366">
        <v>39</v>
      </c>
      <c r="AQ2" s="366">
        <v>40</v>
      </c>
      <c r="AR2" s="365"/>
      <c r="AS2" s="254" t="s">
        <v>75</v>
      </c>
      <c r="AT2" s="258"/>
      <c r="AU2" s="266"/>
      <c r="AV2" s="259"/>
      <c r="AW2" s="259"/>
      <c r="AX2" s="259"/>
      <c r="AY2" s="260"/>
      <c r="AZ2" s="260"/>
      <c r="BA2" s="260"/>
      <c r="BB2" s="261"/>
      <c r="BC2" s="262"/>
    </row>
    <row r="3" spans="3:55" s="254" customFormat="1" x14ac:dyDescent="0.25">
      <c r="C3" s="267" t="s">
        <v>89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368"/>
      <c r="AT3" s="258"/>
      <c r="AU3" s="268"/>
      <c r="AV3" s="259"/>
      <c r="AW3" s="259"/>
      <c r="AX3" s="259"/>
      <c r="AY3" s="260"/>
      <c r="AZ3" s="260"/>
      <c r="BA3" s="260"/>
      <c r="BB3" s="269"/>
      <c r="BC3" s="262"/>
    </row>
    <row r="4" spans="3:55" s="254" customFormat="1" x14ac:dyDescent="0.25">
      <c r="C4" s="270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6"/>
      <c r="AO4" s="256"/>
      <c r="AP4" s="256"/>
      <c r="AQ4" s="256"/>
      <c r="AR4" s="368">
        <f t="shared" ref="AR4:AR11" si="0">SUM(D4:AQ4)</f>
        <v>0</v>
      </c>
      <c r="AS4" s="271">
        <f>SUM(AR4:AR11)</f>
        <v>0</v>
      </c>
      <c r="AT4" s="258"/>
      <c r="AU4" s="268"/>
      <c r="AV4" s="259"/>
      <c r="AW4" s="259"/>
      <c r="AX4" s="259"/>
      <c r="AY4" s="260"/>
      <c r="AZ4" s="260"/>
      <c r="BA4" s="260"/>
      <c r="BB4" s="269"/>
      <c r="BC4" s="262"/>
    </row>
    <row r="5" spans="3:55" s="254" customFormat="1" x14ac:dyDescent="0.25">
      <c r="C5" s="270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6"/>
      <c r="AO5" s="256"/>
      <c r="AP5" s="256"/>
      <c r="AQ5" s="256"/>
      <c r="AR5" s="368">
        <f t="shared" si="0"/>
        <v>0</v>
      </c>
      <c r="AS5" s="271"/>
      <c r="AT5" s="258"/>
      <c r="AU5" s="268"/>
      <c r="AV5" s="259"/>
      <c r="AW5" s="259"/>
      <c r="AX5" s="259"/>
      <c r="AY5" s="260"/>
      <c r="AZ5" s="260"/>
      <c r="BA5" s="260"/>
      <c r="BB5" s="269"/>
      <c r="BC5" s="262"/>
    </row>
    <row r="6" spans="3:55" s="254" customFormat="1" x14ac:dyDescent="0.25">
      <c r="C6" s="270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6"/>
      <c r="AN6" s="256"/>
      <c r="AO6" s="256"/>
      <c r="AP6" s="256"/>
      <c r="AQ6" s="256"/>
      <c r="AR6" s="368">
        <f t="shared" si="0"/>
        <v>0</v>
      </c>
      <c r="AS6" s="271"/>
      <c r="AT6" s="258"/>
      <c r="AU6" s="268"/>
      <c r="AV6" s="259"/>
      <c r="AW6" s="259"/>
      <c r="AX6" s="259"/>
      <c r="AY6" s="260"/>
      <c r="AZ6" s="260"/>
      <c r="BA6" s="260"/>
      <c r="BB6" s="269"/>
      <c r="BC6" s="262"/>
    </row>
    <row r="7" spans="3:55" s="254" customFormat="1" x14ac:dyDescent="0.25">
      <c r="C7" s="270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6"/>
      <c r="AN7" s="256"/>
      <c r="AO7" s="256"/>
      <c r="AP7" s="256"/>
      <c r="AQ7" s="256"/>
      <c r="AR7" s="368">
        <f t="shared" si="0"/>
        <v>0</v>
      </c>
      <c r="AS7" s="271"/>
      <c r="AT7" s="258"/>
      <c r="AU7" s="268"/>
      <c r="AV7" s="259"/>
      <c r="AW7" s="259"/>
      <c r="AX7" s="259"/>
      <c r="AY7" s="260"/>
      <c r="AZ7" s="260"/>
      <c r="BA7" s="260"/>
      <c r="BB7" s="269"/>
      <c r="BC7" s="262"/>
    </row>
    <row r="8" spans="3:55" s="254" customFormat="1" x14ac:dyDescent="0.25">
      <c r="C8" s="270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368">
        <f t="shared" si="0"/>
        <v>0</v>
      </c>
      <c r="AS8" s="271"/>
      <c r="AT8" s="258"/>
      <c r="AU8" s="268"/>
      <c r="AV8" s="259"/>
      <c r="AW8" s="259"/>
      <c r="AX8" s="259"/>
      <c r="AY8" s="260"/>
      <c r="AZ8" s="260"/>
      <c r="BA8" s="260"/>
      <c r="BB8" s="269"/>
      <c r="BC8" s="262"/>
    </row>
    <row r="9" spans="3:55" s="254" customFormat="1" x14ac:dyDescent="0.25">
      <c r="C9" s="270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368">
        <f t="shared" si="0"/>
        <v>0</v>
      </c>
      <c r="AS9" s="271"/>
      <c r="AT9" s="258"/>
      <c r="AU9" s="268"/>
      <c r="AV9" s="259"/>
      <c r="AW9" s="259"/>
      <c r="AX9" s="259"/>
      <c r="AY9" s="260"/>
      <c r="AZ9" s="260"/>
      <c r="BA9" s="260"/>
      <c r="BB9" s="269"/>
      <c r="BC9" s="262"/>
    </row>
    <row r="10" spans="3:55" s="254" customFormat="1" x14ac:dyDescent="0.25">
      <c r="C10" s="270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6"/>
      <c r="AN10" s="256"/>
      <c r="AO10" s="256"/>
      <c r="AP10" s="256"/>
      <c r="AQ10" s="256"/>
      <c r="AR10" s="368">
        <f t="shared" si="0"/>
        <v>0</v>
      </c>
      <c r="AS10" s="271"/>
      <c r="AT10" s="258"/>
      <c r="AU10" s="268"/>
      <c r="AV10" s="259"/>
      <c r="AW10" s="259"/>
      <c r="AX10" s="259"/>
      <c r="AY10" s="260"/>
      <c r="AZ10" s="260"/>
      <c r="BA10" s="260"/>
      <c r="BB10" s="269"/>
      <c r="BC10" s="262"/>
    </row>
    <row r="11" spans="3:55" s="254" customFormat="1" x14ac:dyDescent="0.25">
      <c r="C11" s="270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6"/>
      <c r="AN11" s="256"/>
      <c r="AO11" s="256"/>
      <c r="AP11" s="256"/>
      <c r="AQ11" s="256"/>
      <c r="AR11" s="368">
        <f t="shared" si="0"/>
        <v>0</v>
      </c>
      <c r="AS11" s="271"/>
      <c r="AT11" s="258"/>
      <c r="AU11" s="268"/>
      <c r="AV11" s="259"/>
      <c r="AW11" s="259"/>
      <c r="AX11" s="259"/>
      <c r="AY11" s="260"/>
      <c r="AZ11" s="260"/>
      <c r="BA11" s="260"/>
      <c r="BB11" s="269"/>
      <c r="BC11" s="262"/>
    </row>
    <row r="12" spans="3:55" s="254" customFormat="1" x14ac:dyDescent="0.25">
      <c r="C12" s="379" t="s">
        <v>198</v>
      </c>
      <c r="D12" s="368">
        <f>SUM(D4:D11)</f>
        <v>0</v>
      </c>
      <c r="E12" s="368">
        <f t="shared" ref="E12:AL12" si="1">SUM(E4:E11)</f>
        <v>0</v>
      </c>
      <c r="F12" s="368">
        <f t="shared" si="1"/>
        <v>0</v>
      </c>
      <c r="G12" s="368">
        <f t="shared" si="1"/>
        <v>0</v>
      </c>
      <c r="H12" s="368">
        <f t="shared" si="1"/>
        <v>0</v>
      </c>
      <c r="I12" s="368">
        <f t="shared" si="1"/>
        <v>0</v>
      </c>
      <c r="J12" s="368">
        <f t="shared" si="1"/>
        <v>0</v>
      </c>
      <c r="K12" s="368">
        <f t="shared" si="1"/>
        <v>0</v>
      </c>
      <c r="L12" s="368">
        <f t="shared" si="1"/>
        <v>0</v>
      </c>
      <c r="M12" s="368">
        <f t="shared" si="1"/>
        <v>0</v>
      </c>
      <c r="N12" s="368">
        <f t="shared" si="1"/>
        <v>0</v>
      </c>
      <c r="O12" s="368">
        <f t="shared" si="1"/>
        <v>0</v>
      </c>
      <c r="P12" s="368">
        <f t="shared" si="1"/>
        <v>0</v>
      </c>
      <c r="Q12" s="368">
        <f t="shared" si="1"/>
        <v>0</v>
      </c>
      <c r="R12" s="368">
        <f t="shared" si="1"/>
        <v>0</v>
      </c>
      <c r="S12" s="368">
        <f t="shared" si="1"/>
        <v>0</v>
      </c>
      <c r="T12" s="368">
        <f t="shared" si="1"/>
        <v>0</v>
      </c>
      <c r="U12" s="368">
        <f t="shared" si="1"/>
        <v>0</v>
      </c>
      <c r="V12" s="368">
        <f t="shared" si="1"/>
        <v>0</v>
      </c>
      <c r="W12" s="368">
        <f t="shared" si="1"/>
        <v>0</v>
      </c>
      <c r="X12" s="368">
        <f t="shared" si="1"/>
        <v>0</v>
      </c>
      <c r="Y12" s="368">
        <f t="shared" si="1"/>
        <v>0</v>
      </c>
      <c r="Z12" s="368">
        <f t="shared" si="1"/>
        <v>0</v>
      </c>
      <c r="AA12" s="368">
        <f t="shared" si="1"/>
        <v>0</v>
      </c>
      <c r="AB12" s="368">
        <f t="shared" si="1"/>
        <v>0</v>
      </c>
      <c r="AC12" s="368">
        <f t="shared" si="1"/>
        <v>0</v>
      </c>
      <c r="AD12" s="368">
        <f t="shared" si="1"/>
        <v>0</v>
      </c>
      <c r="AE12" s="368">
        <f t="shared" si="1"/>
        <v>0</v>
      </c>
      <c r="AF12" s="368">
        <f t="shared" si="1"/>
        <v>0</v>
      </c>
      <c r="AG12" s="368">
        <f t="shared" si="1"/>
        <v>0</v>
      </c>
      <c r="AH12" s="368">
        <f t="shared" si="1"/>
        <v>0</v>
      </c>
      <c r="AI12" s="368">
        <f t="shared" si="1"/>
        <v>0</v>
      </c>
      <c r="AJ12" s="368">
        <f t="shared" si="1"/>
        <v>0</v>
      </c>
      <c r="AK12" s="368">
        <f t="shared" si="1"/>
        <v>0</v>
      </c>
      <c r="AL12" s="368">
        <f t="shared" si="1"/>
        <v>0</v>
      </c>
      <c r="AM12" s="378"/>
      <c r="AN12" s="378"/>
      <c r="AO12" s="378"/>
      <c r="AP12" s="378"/>
      <c r="AQ12" s="378"/>
      <c r="AR12" s="368"/>
      <c r="AS12" s="272"/>
      <c r="AT12" s="258"/>
      <c r="AU12" s="268"/>
      <c r="AV12" s="259"/>
      <c r="AW12" s="259"/>
      <c r="AX12" s="259"/>
      <c r="AY12" s="260"/>
      <c r="AZ12" s="260"/>
      <c r="BA12" s="260"/>
      <c r="BB12" s="269"/>
      <c r="BC12" s="262"/>
    </row>
    <row r="13" spans="3:55" s="254" customFormat="1" ht="15.75" x14ac:dyDescent="0.25">
      <c r="C13" s="380" t="s">
        <v>98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368"/>
      <c r="AT13" s="258"/>
      <c r="AU13" s="268"/>
      <c r="AV13" s="259"/>
      <c r="AW13" s="259"/>
      <c r="AX13" s="259"/>
      <c r="AY13" s="260"/>
      <c r="AZ13" s="260"/>
      <c r="BA13" s="260"/>
      <c r="BB13" s="269"/>
      <c r="BC13" s="262"/>
    </row>
    <row r="14" spans="3:55" s="254" customFormat="1" ht="28.9" customHeight="1" x14ac:dyDescent="0.25">
      <c r="C14" s="27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5"/>
      <c r="AN14" s="275"/>
      <c r="AO14" s="275"/>
      <c r="AP14" s="275"/>
      <c r="AQ14" s="275"/>
      <c r="AR14" s="369">
        <f t="shared" ref="AR14:AR24" si="2">SUM(D14:AQ14)</f>
        <v>0</v>
      </c>
      <c r="AS14" s="276">
        <f>SUM(AR14:AR19)</f>
        <v>0</v>
      </c>
      <c r="AT14" s="277"/>
      <c r="AU14" s="242">
        <f t="shared" ref="AU14:AU20" si="3">AT14*25</f>
        <v>0</v>
      </c>
      <c r="AV14" s="243" t="e">
        <f>(AY14/AU14)*100</f>
        <v>#DIV/0!</v>
      </c>
      <c r="AW14" s="243" t="e">
        <f>AZ14/AU14*100</f>
        <v>#DIV/0!</v>
      </c>
      <c r="AX14" s="243" t="e">
        <f>BA14/AU14*100</f>
        <v>#DIV/0!</v>
      </c>
      <c r="AY14" s="278"/>
      <c r="AZ14" s="278"/>
      <c r="BA14" s="278"/>
      <c r="BB14" s="396">
        <f>AY14+AZ14</f>
        <v>0</v>
      </c>
      <c r="BC14" s="397" t="e">
        <f>SUM(AY14:BA14)/AU14*100</f>
        <v>#DIV/0!</v>
      </c>
    </row>
    <row r="15" spans="3:55" s="254" customFormat="1" ht="28.9" customHeight="1" x14ac:dyDescent="0.25">
      <c r="C15" s="279"/>
      <c r="D15" s="280"/>
      <c r="E15" s="280"/>
      <c r="F15" s="280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2"/>
      <c r="U15" s="282"/>
      <c r="V15" s="282"/>
      <c r="W15" s="282"/>
      <c r="X15" s="282"/>
      <c r="Y15" s="282"/>
      <c r="Z15" s="282"/>
      <c r="AA15" s="282"/>
      <c r="AB15" s="283"/>
      <c r="AC15" s="283"/>
      <c r="AD15" s="284"/>
      <c r="AE15" s="256"/>
      <c r="AF15" s="256"/>
      <c r="AG15" s="256"/>
      <c r="AH15" s="256"/>
      <c r="AI15" s="256"/>
      <c r="AK15" s="256"/>
      <c r="AL15" s="256"/>
      <c r="AM15" s="256"/>
      <c r="AN15" s="256"/>
      <c r="AO15" s="256"/>
      <c r="AP15" s="256"/>
      <c r="AQ15" s="256"/>
      <c r="AR15" s="370">
        <f>SUM(D15:AQ15)</f>
        <v>0</v>
      </c>
      <c r="AS15" s="276"/>
      <c r="AT15" s="285"/>
      <c r="AU15" s="244">
        <f t="shared" si="3"/>
        <v>0</v>
      </c>
      <c r="AV15" s="245" t="e">
        <f>(AY15/AU15)*100</f>
        <v>#DIV/0!</v>
      </c>
      <c r="AW15" s="245" t="e">
        <f t="shared" ref="AW15:AW19" si="4">AZ15/AU15*100</f>
        <v>#DIV/0!</v>
      </c>
      <c r="AX15" s="245" t="e">
        <f t="shared" ref="AX15:AX19" si="5">BA15/AU15*100</f>
        <v>#DIV/0!</v>
      </c>
      <c r="AY15" s="286"/>
      <c r="AZ15" s="286"/>
      <c r="BA15" s="286"/>
      <c r="BB15" s="396">
        <f t="shared" ref="BB15:BB19" si="6">AY15+AZ15</f>
        <v>0</v>
      </c>
      <c r="BC15" s="397" t="e">
        <f t="shared" ref="BC15:BC17" si="7">SUM(AY15:BA15)/AU15*100</f>
        <v>#DIV/0!</v>
      </c>
    </row>
    <row r="16" spans="3:55" s="254" customFormat="1" ht="25.9" customHeight="1" x14ac:dyDescent="0.25"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3"/>
      <c r="AC16" s="283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371">
        <f t="shared" si="2"/>
        <v>0</v>
      </c>
      <c r="AS16" s="276"/>
      <c r="AT16" s="290"/>
      <c r="AU16" s="246">
        <f t="shared" si="3"/>
        <v>0</v>
      </c>
      <c r="AV16" s="247" t="e">
        <f t="shared" ref="AV16:AV19" si="8">(AY16/AU16)*100</f>
        <v>#DIV/0!</v>
      </c>
      <c r="AW16" s="247" t="e">
        <f t="shared" si="4"/>
        <v>#DIV/0!</v>
      </c>
      <c r="AX16" s="247" t="e">
        <f t="shared" si="5"/>
        <v>#DIV/0!</v>
      </c>
      <c r="AY16" s="291"/>
      <c r="AZ16" s="291"/>
      <c r="BA16" s="291"/>
      <c r="BB16" s="396">
        <f t="shared" si="6"/>
        <v>0</v>
      </c>
      <c r="BC16" s="397" t="e">
        <f t="shared" si="7"/>
        <v>#DIV/0!</v>
      </c>
    </row>
    <row r="17" spans="3:55" s="254" customFormat="1" ht="28.15" customHeight="1" x14ac:dyDescent="0.25">
      <c r="C17" s="292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56"/>
      <c r="AK17" s="256"/>
      <c r="AL17" s="256"/>
      <c r="AM17" s="256"/>
      <c r="AN17" s="256"/>
      <c r="AO17" s="256"/>
      <c r="AP17" s="256"/>
      <c r="AQ17" s="256"/>
      <c r="AR17" s="372">
        <f t="shared" si="2"/>
        <v>0</v>
      </c>
      <c r="AS17" s="276"/>
      <c r="AT17" s="295"/>
      <c r="AU17" s="248">
        <f t="shared" si="3"/>
        <v>0</v>
      </c>
      <c r="AV17" s="249" t="e">
        <f t="shared" si="8"/>
        <v>#DIV/0!</v>
      </c>
      <c r="AW17" s="249" t="e">
        <f t="shared" si="4"/>
        <v>#DIV/0!</v>
      </c>
      <c r="AX17" s="249" t="e">
        <f t="shared" si="5"/>
        <v>#DIV/0!</v>
      </c>
      <c r="AY17" s="296"/>
      <c r="AZ17" s="296"/>
      <c r="BA17" s="296"/>
      <c r="BB17" s="396">
        <f t="shared" si="6"/>
        <v>0</v>
      </c>
      <c r="BC17" s="397" t="e">
        <f t="shared" si="7"/>
        <v>#DIV/0!</v>
      </c>
    </row>
    <row r="18" spans="3:55" s="254" customFormat="1" ht="28.15" customHeight="1" x14ac:dyDescent="0.25">
      <c r="C18" s="297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75"/>
      <c r="AC18" s="275"/>
      <c r="AD18" s="299"/>
      <c r="AE18" s="299"/>
      <c r="AF18" s="299"/>
      <c r="AG18" s="299"/>
      <c r="AH18" s="299"/>
      <c r="AI18" s="275"/>
      <c r="AJ18" s="275"/>
      <c r="AK18" s="275"/>
      <c r="AL18" s="275"/>
      <c r="AM18" s="256"/>
      <c r="AN18" s="256"/>
      <c r="AO18" s="256"/>
      <c r="AP18" s="256"/>
      <c r="AQ18" s="256"/>
      <c r="AR18" s="373">
        <f t="shared" si="2"/>
        <v>0</v>
      </c>
      <c r="AS18" s="276"/>
      <c r="AT18" s="300"/>
      <c r="AU18" s="250">
        <f t="shared" si="3"/>
        <v>0</v>
      </c>
      <c r="AV18" s="251" t="e">
        <f t="shared" si="8"/>
        <v>#DIV/0!</v>
      </c>
      <c r="AW18" s="251" t="e">
        <f t="shared" si="4"/>
        <v>#DIV/0!</v>
      </c>
      <c r="AX18" s="251" t="e">
        <f t="shared" si="5"/>
        <v>#DIV/0!</v>
      </c>
      <c r="AY18" s="301"/>
      <c r="AZ18" s="301"/>
      <c r="BA18" s="301"/>
      <c r="BB18" s="396">
        <f t="shared" si="6"/>
        <v>0</v>
      </c>
      <c r="BC18" s="397" t="e">
        <f>SUM(AY18:BA18)/AU18*100</f>
        <v>#DIV/0!</v>
      </c>
    </row>
    <row r="19" spans="3:55" s="254" customFormat="1" ht="24.6" customHeight="1" x14ac:dyDescent="0.25">
      <c r="C19" s="302"/>
      <c r="D19" s="275"/>
      <c r="E19" s="275"/>
      <c r="F19" s="283"/>
      <c r="G19" s="283"/>
      <c r="H19" s="283"/>
      <c r="I19" s="283"/>
      <c r="J19" s="283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284"/>
      <c r="AN19" s="284"/>
      <c r="AO19" s="284"/>
      <c r="AP19" s="284"/>
      <c r="AQ19" s="284"/>
      <c r="AR19" s="374">
        <f t="shared" si="2"/>
        <v>0</v>
      </c>
      <c r="AS19" s="276"/>
      <c r="AT19" s="258"/>
      <c r="AU19" s="252">
        <f t="shared" si="3"/>
        <v>0</v>
      </c>
      <c r="AV19" s="253" t="e">
        <f t="shared" si="8"/>
        <v>#DIV/0!</v>
      </c>
      <c r="AW19" s="253" t="e">
        <f t="shared" si="4"/>
        <v>#DIV/0!</v>
      </c>
      <c r="AX19" s="253" t="e">
        <f t="shared" si="5"/>
        <v>#DIV/0!</v>
      </c>
      <c r="AY19" s="304"/>
      <c r="AZ19" s="304"/>
      <c r="BA19" s="304"/>
      <c r="BB19" s="396">
        <f t="shared" si="6"/>
        <v>0</v>
      </c>
      <c r="BC19" s="397" t="e">
        <f>SUM(AY19:BA19)/AU19*100</f>
        <v>#DIV/0!</v>
      </c>
    </row>
    <row r="20" spans="3:55" s="254" customFormat="1" x14ac:dyDescent="0.25">
      <c r="C20" s="377" t="s">
        <v>199</v>
      </c>
      <c r="D20" s="378">
        <f>SUM(D14:D19)</f>
        <v>0</v>
      </c>
      <c r="E20" s="378">
        <f t="shared" ref="E20:AL20" si="9">SUM(E14:E19)</f>
        <v>0</v>
      </c>
      <c r="F20" s="378">
        <f t="shared" si="9"/>
        <v>0</v>
      </c>
      <c r="G20" s="378">
        <f t="shared" si="9"/>
        <v>0</v>
      </c>
      <c r="H20" s="378">
        <f t="shared" si="9"/>
        <v>0</v>
      </c>
      <c r="I20" s="378">
        <f t="shared" si="9"/>
        <v>0</v>
      </c>
      <c r="J20" s="378">
        <f t="shared" si="9"/>
        <v>0</v>
      </c>
      <c r="K20" s="378">
        <f t="shared" si="9"/>
        <v>0</v>
      </c>
      <c r="L20" s="378">
        <f t="shared" si="9"/>
        <v>0</v>
      </c>
      <c r="M20" s="378">
        <f t="shared" si="9"/>
        <v>0</v>
      </c>
      <c r="N20" s="378">
        <f t="shared" si="9"/>
        <v>0</v>
      </c>
      <c r="O20" s="378">
        <f t="shared" si="9"/>
        <v>0</v>
      </c>
      <c r="P20" s="378">
        <f t="shared" si="9"/>
        <v>0</v>
      </c>
      <c r="Q20" s="378">
        <f t="shared" si="9"/>
        <v>0</v>
      </c>
      <c r="R20" s="378">
        <f t="shared" si="9"/>
        <v>0</v>
      </c>
      <c r="S20" s="378">
        <f t="shared" si="9"/>
        <v>0</v>
      </c>
      <c r="T20" s="378">
        <f t="shared" si="9"/>
        <v>0</v>
      </c>
      <c r="U20" s="378">
        <f t="shared" si="9"/>
        <v>0</v>
      </c>
      <c r="V20" s="378">
        <f t="shared" si="9"/>
        <v>0</v>
      </c>
      <c r="W20" s="378">
        <f t="shared" si="9"/>
        <v>0</v>
      </c>
      <c r="X20" s="378">
        <f t="shared" si="9"/>
        <v>0</v>
      </c>
      <c r="Y20" s="378">
        <f t="shared" si="9"/>
        <v>0</v>
      </c>
      <c r="Z20" s="378">
        <f t="shared" si="9"/>
        <v>0</v>
      </c>
      <c r="AA20" s="378">
        <f t="shared" si="9"/>
        <v>0</v>
      </c>
      <c r="AB20" s="378">
        <f t="shared" si="9"/>
        <v>0</v>
      </c>
      <c r="AC20" s="378">
        <f t="shared" si="9"/>
        <v>0</v>
      </c>
      <c r="AD20" s="378">
        <f t="shared" si="9"/>
        <v>0</v>
      </c>
      <c r="AE20" s="378">
        <f t="shared" si="9"/>
        <v>0</v>
      </c>
      <c r="AF20" s="378">
        <f t="shared" si="9"/>
        <v>0</v>
      </c>
      <c r="AG20" s="378">
        <f t="shared" si="9"/>
        <v>0</v>
      </c>
      <c r="AH20" s="378">
        <f t="shared" si="9"/>
        <v>0</v>
      </c>
      <c r="AI20" s="378">
        <f t="shared" si="9"/>
        <v>0</v>
      </c>
      <c r="AJ20" s="378">
        <f t="shared" si="9"/>
        <v>0</v>
      </c>
      <c r="AK20" s="378">
        <f t="shared" si="9"/>
        <v>0</v>
      </c>
      <c r="AL20" s="378">
        <f t="shared" si="9"/>
        <v>0</v>
      </c>
      <c r="AM20" s="378"/>
      <c r="AN20" s="378"/>
      <c r="AO20" s="378"/>
      <c r="AP20" s="378"/>
      <c r="AQ20" s="378"/>
      <c r="AR20" s="368">
        <f t="shared" si="2"/>
        <v>0</v>
      </c>
      <c r="AT20" s="399">
        <f>SUM(AT14:AT19)</f>
        <v>0</v>
      </c>
      <c r="AU20" s="400">
        <f t="shared" si="3"/>
        <v>0</v>
      </c>
      <c r="AV20" s="259"/>
      <c r="AW20" s="259"/>
      <c r="AX20" s="259"/>
      <c r="AY20" s="260"/>
      <c r="AZ20" s="260"/>
      <c r="BA20" s="260"/>
      <c r="BB20" s="398">
        <f>SUM(BB14:BB19)</f>
        <v>0</v>
      </c>
      <c r="BC20" s="262"/>
    </row>
    <row r="21" spans="3:55" s="254" customFormat="1" x14ac:dyDescent="0.25">
      <c r="C21" s="376" t="s">
        <v>105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368">
        <f t="shared" si="2"/>
        <v>0</v>
      </c>
      <c r="AT21" s="305"/>
      <c r="AU21" s="306"/>
      <c r="AV21" s="259"/>
      <c r="AW21" s="259"/>
      <c r="AX21" s="259"/>
      <c r="AY21" s="260"/>
      <c r="AZ21" s="260"/>
      <c r="BA21" s="260"/>
      <c r="BB21" s="269"/>
      <c r="BC21" s="262"/>
    </row>
    <row r="22" spans="3:55" s="254" customFormat="1" hidden="1" x14ac:dyDescent="0.25">
      <c r="C22" s="270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368">
        <f t="shared" si="2"/>
        <v>0</v>
      </c>
      <c r="AT22" s="305"/>
      <c r="AU22" s="306"/>
      <c r="AV22" s="259"/>
      <c r="AW22" s="259"/>
      <c r="AX22" s="259"/>
      <c r="AY22" s="260"/>
      <c r="AZ22" s="260"/>
      <c r="BA22" s="260"/>
      <c r="BB22" s="269"/>
      <c r="BC22" s="262"/>
    </row>
    <row r="23" spans="3:55" s="254" customFormat="1" hidden="1" x14ac:dyDescent="0.25">
      <c r="C23" s="270" t="s">
        <v>106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368">
        <f t="shared" si="2"/>
        <v>0</v>
      </c>
      <c r="AT23" s="305"/>
      <c r="AU23" s="306"/>
      <c r="AV23" s="259"/>
      <c r="AW23" s="259"/>
      <c r="AX23" s="259"/>
      <c r="AY23" s="260"/>
      <c r="AZ23" s="260"/>
      <c r="BA23" s="260"/>
      <c r="BB23" s="269"/>
      <c r="BC23" s="262"/>
    </row>
    <row r="24" spans="3:55" s="254" customFormat="1" hidden="1" x14ac:dyDescent="0.25">
      <c r="C24" s="267" t="s">
        <v>107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368">
        <f t="shared" si="2"/>
        <v>0</v>
      </c>
      <c r="AT24" s="305"/>
      <c r="AU24" s="306"/>
      <c r="AV24" s="259"/>
      <c r="AW24" s="259"/>
      <c r="AX24" s="259"/>
      <c r="AY24" s="260"/>
      <c r="AZ24" s="260"/>
      <c r="BA24" s="260"/>
      <c r="BB24" s="269"/>
      <c r="BC24" s="262"/>
    </row>
    <row r="25" spans="3:55" s="254" customFormat="1" hidden="1" x14ac:dyDescent="0.25">
      <c r="C25" s="270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368"/>
      <c r="AT25" s="305"/>
      <c r="AU25" s="306"/>
      <c r="AV25" s="259"/>
      <c r="AW25" s="259"/>
      <c r="AX25" s="259"/>
      <c r="AY25" s="260"/>
      <c r="AZ25" s="260"/>
      <c r="BA25" s="260"/>
      <c r="BB25" s="269"/>
      <c r="BC25" s="262"/>
    </row>
    <row r="26" spans="3:55" s="254" customFormat="1" x14ac:dyDescent="0.25">
      <c r="C26" s="270" t="s">
        <v>108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7"/>
      <c r="AT26" s="305"/>
      <c r="AU26" s="306"/>
      <c r="AV26" s="259"/>
      <c r="AW26" s="259"/>
      <c r="AX26" s="259"/>
      <c r="AY26" s="260"/>
      <c r="AZ26" s="260"/>
      <c r="BA26" s="260"/>
      <c r="BB26" s="269"/>
      <c r="BC26" s="262"/>
    </row>
    <row r="27" spans="3:55" s="254" customFormat="1" ht="15.75" x14ac:dyDescent="0.25">
      <c r="C27" s="375" t="s">
        <v>109</v>
      </c>
      <c r="D27" s="365">
        <f>SUM(D4:D11)+SUM(D14:D19)+SUM(D21:D26)</f>
        <v>0</v>
      </c>
      <c r="E27" s="365">
        <f t="shared" ref="E27:AL27" si="10">SUM(E4:E11)+SUM(E14:E19)+SUM(E21:E26)</f>
        <v>0</v>
      </c>
      <c r="F27" s="365">
        <f t="shared" si="10"/>
        <v>0</v>
      </c>
      <c r="G27" s="365">
        <f t="shared" si="10"/>
        <v>0</v>
      </c>
      <c r="H27" s="365">
        <f t="shared" si="10"/>
        <v>0</v>
      </c>
      <c r="I27" s="365">
        <f t="shared" si="10"/>
        <v>0</v>
      </c>
      <c r="J27" s="365">
        <f t="shared" si="10"/>
        <v>0</v>
      </c>
      <c r="K27" s="365">
        <f t="shared" si="10"/>
        <v>0</v>
      </c>
      <c r="L27" s="365">
        <f t="shared" si="10"/>
        <v>0</v>
      </c>
      <c r="M27" s="365">
        <f t="shared" si="10"/>
        <v>0</v>
      </c>
      <c r="N27" s="365">
        <f t="shared" si="10"/>
        <v>0</v>
      </c>
      <c r="O27" s="365">
        <f t="shared" si="10"/>
        <v>0</v>
      </c>
      <c r="P27" s="365">
        <f t="shared" si="10"/>
        <v>0</v>
      </c>
      <c r="Q27" s="365">
        <f t="shared" si="10"/>
        <v>0</v>
      </c>
      <c r="R27" s="365">
        <f t="shared" si="10"/>
        <v>0</v>
      </c>
      <c r="S27" s="365">
        <f t="shared" si="10"/>
        <v>0</v>
      </c>
      <c r="T27" s="365">
        <f t="shared" si="10"/>
        <v>0</v>
      </c>
      <c r="U27" s="365">
        <f t="shared" si="10"/>
        <v>0</v>
      </c>
      <c r="V27" s="365">
        <f t="shared" si="10"/>
        <v>0</v>
      </c>
      <c r="W27" s="365">
        <f t="shared" si="10"/>
        <v>0</v>
      </c>
      <c r="X27" s="365">
        <f t="shared" si="10"/>
        <v>0</v>
      </c>
      <c r="Y27" s="365">
        <f t="shared" si="10"/>
        <v>0</v>
      </c>
      <c r="Z27" s="365">
        <f t="shared" si="10"/>
        <v>0</v>
      </c>
      <c r="AA27" s="365">
        <f t="shared" si="10"/>
        <v>0</v>
      </c>
      <c r="AB27" s="365">
        <f t="shared" si="10"/>
        <v>0</v>
      </c>
      <c r="AC27" s="365">
        <f t="shared" si="10"/>
        <v>0</v>
      </c>
      <c r="AD27" s="365">
        <f t="shared" si="10"/>
        <v>0</v>
      </c>
      <c r="AE27" s="365">
        <f t="shared" si="10"/>
        <v>0</v>
      </c>
      <c r="AF27" s="365">
        <f t="shared" si="10"/>
        <v>0</v>
      </c>
      <c r="AG27" s="365">
        <f t="shared" si="10"/>
        <v>0</v>
      </c>
      <c r="AH27" s="365">
        <f t="shared" si="10"/>
        <v>0</v>
      </c>
      <c r="AI27" s="365">
        <f t="shared" si="10"/>
        <v>0</v>
      </c>
      <c r="AJ27" s="365">
        <f t="shared" si="10"/>
        <v>0</v>
      </c>
      <c r="AK27" s="365">
        <f t="shared" si="10"/>
        <v>0</v>
      </c>
      <c r="AL27" s="365">
        <f t="shared" si="10"/>
        <v>0</v>
      </c>
      <c r="AM27" s="365">
        <f>SUM(AM4:AM11)+SUM(AM14:AM19)+SUM(AM21:AM26)</f>
        <v>0</v>
      </c>
      <c r="AN27" s="365">
        <f t="shared" ref="AN27:AQ27" si="11">SUM(AN4:AN11)+SUM(AN14:AN19)+SUM(AN21:AN26)</f>
        <v>0</v>
      </c>
      <c r="AO27" s="365">
        <f t="shared" si="11"/>
        <v>0</v>
      </c>
      <c r="AP27" s="365">
        <f t="shared" si="11"/>
        <v>0</v>
      </c>
      <c r="AQ27" s="365">
        <f t="shared" si="11"/>
        <v>0</v>
      </c>
      <c r="AR27" s="367">
        <f>SUM(D27:AQ27)</f>
        <v>0</v>
      </c>
      <c r="AT27" s="305"/>
      <c r="AU27" s="306"/>
      <c r="AV27" s="259"/>
      <c r="AW27" s="259"/>
      <c r="AX27" s="259"/>
      <c r="AY27" s="260"/>
      <c r="AZ27" s="260"/>
      <c r="BA27" s="260"/>
      <c r="BB27" s="269"/>
      <c r="BC27" s="262"/>
    </row>
    <row r="28" spans="3:55" s="254" customFormat="1" ht="11.25" x14ac:dyDescent="0.25">
      <c r="C28" s="308"/>
      <c r="AT28" s="309"/>
      <c r="AV28" s="310"/>
      <c r="AW28" s="310"/>
      <c r="AX28" s="310"/>
      <c r="BC28" s="311"/>
    </row>
    <row r="29" spans="3:55" s="254" customFormat="1" hidden="1" x14ac:dyDescent="0.25">
      <c r="C29" s="312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7"/>
      <c r="AT29" s="258"/>
      <c r="AU29" s="313"/>
      <c r="AV29" s="259"/>
      <c r="AW29" s="259"/>
      <c r="AX29" s="259"/>
      <c r="AY29" s="260"/>
      <c r="AZ29" s="260"/>
      <c r="BA29" s="260"/>
      <c r="BB29" s="261"/>
      <c r="BC29" s="262"/>
    </row>
    <row r="30" spans="3:55" s="254" customFormat="1" hidden="1" x14ac:dyDescent="0.25"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265"/>
      <c r="AO30" s="265"/>
      <c r="AP30" s="265"/>
      <c r="AQ30" s="265"/>
      <c r="AR30" s="264"/>
      <c r="AT30" s="258"/>
      <c r="AU30" s="313"/>
      <c r="AV30" s="259"/>
      <c r="AW30" s="259"/>
      <c r="AX30" s="259"/>
      <c r="AY30" s="260"/>
      <c r="AZ30" s="260"/>
      <c r="BA30" s="260"/>
      <c r="BB30" s="261"/>
      <c r="BC30" s="262"/>
    </row>
    <row r="31" spans="3:55" s="254" customFormat="1" hidden="1" x14ac:dyDescent="0.25">
      <c r="C31" s="267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7"/>
      <c r="AT31" s="258"/>
      <c r="AU31" s="306"/>
      <c r="AV31" s="259"/>
      <c r="AW31" s="259"/>
      <c r="AX31" s="259"/>
      <c r="AY31" s="260"/>
      <c r="AZ31" s="260"/>
      <c r="BA31" s="260"/>
      <c r="BB31" s="269"/>
      <c r="BC31" s="262"/>
    </row>
    <row r="32" spans="3:55" s="254" customFormat="1" hidden="1" x14ac:dyDescent="0.25">
      <c r="C32" s="270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6"/>
      <c r="AN32" s="256"/>
      <c r="AO32" s="256"/>
      <c r="AP32" s="256"/>
      <c r="AQ32" s="256"/>
      <c r="AR32" s="257"/>
      <c r="AT32" s="258"/>
      <c r="AU32" s="306"/>
      <c r="AV32" s="259"/>
      <c r="AW32" s="259"/>
      <c r="AX32" s="259"/>
      <c r="AY32" s="260"/>
      <c r="AZ32" s="260"/>
      <c r="BA32" s="260"/>
      <c r="BB32" s="269"/>
      <c r="BC32" s="262"/>
    </row>
    <row r="33" spans="3:55" s="254" customFormat="1" hidden="1" x14ac:dyDescent="0.25">
      <c r="C33" s="270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6"/>
      <c r="AN33" s="256"/>
      <c r="AO33" s="256"/>
      <c r="AP33" s="256"/>
      <c r="AQ33" s="256"/>
      <c r="AR33" s="257"/>
      <c r="AT33" s="258"/>
      <c r="AU33" s="306"/>
      <c r="AV33" s="259"/>
      <c r="AW33" s="259"/>
      <c r="AX33" s="259"/>
      <c r="AY33" s="260"/>
      <c r="AZ33" s="260"/>
      <c r="BA33" s="260"/>
      <c r="BB33" s="269"/>
      <c r="BC33" s="262"/>
    </row>
    <row r="34" spans="3:55" s="254" customFormat="1" hidden="1" x14ac:dyDescent="0.25">
      <c r="C34" s="270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6"/>
      <c r="AN34" s="256"/>
      <c r="AO34" s="256"/>
      <c r="AP34" s="256"/>
      <c r="AQ34" s="256"/>
      <c r="AR34" s="257"/>
      <c r="AT34" s="258"/>
      <c r="AU34" s="306"/>
      <c r="AV34" s="259"/>
      <c r="AW34" s="259"/>
      <c r="AX34" s="259"/>
      <c r="AY34" s="260"/>
      <c r="AZ34" s="260"/>
      <c r="BA34" s="260"/>
      <c r="BB34" s="269"/>
      <c r="BC34" s="262"/>
    </row>
    <row r="35" spans="3:55" s="254" customFormat="1" hidden="1" x14ac:dyDescent="0.25">
      <c r="C35" s="270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6"/>
      <c r="AN35" s="256"/>
      <c r="AO35" s="256"/>
      <c r="AP35" s="256"/>
      <c r="AQ35" s="256"/>
      <c r="AR35" s="257"/>
      <c r="AT35" s="258"/>
      <c r="AU35" s="306"/>
      <c r="AV35" s="259"/>
      <c r="AW35" s="259"/>
      <c r="AX35" s="259"/>
      <c r="AY35" s="260"/>
      <c r="AZ35" s="260"/>
      <c r="BA35" s="260"/>
      <c r="BB35" s="269"/>
      <c r="BC35" s="262"/>
    </row>
    <row r="36" spans="3:55" s="254" customFormat="1" hidden="1" x14ac:dyDescent="0.25">
      <c r="C36" s="270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7"/>
      <c r="AT36" s="258"/>
      <c r="AU36" s="306"/>
      <c r="AV36" s="259"/>
      <c r="AW36" s="259"/>
      <c r="AX36" s="259"/>
      <c r="AY36" s="260"/>
      <c r="AZ36" s="260"/>
      <c r="BA36" s="260"/>
      <c r="BB36" s="269"/>
      <c r="BC36" s="262"/>
    </row>
    <row r="37" spans="3:55" s="254" customFormat="1" hidden="1" x14ac:dyDescent="0.25">
      <c r="C37" s="270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7"/>
      <c r="AT37" s="258"/>
      <c r="AU37" s="306"/>
      <c r="AV37" s="259"/>
      <c r="AW37" s="259"/>
      <c r="AX37" s="259"/>
      <c r="AY37" s="260"/>
      <c r="AZ37" s="260"/>
      <c r="BA37" s="260"/>
      <c r="BB37" s="269"/>
      <c r="BC37" s="262"/>
    </row>
    <row r="38" spans="3:55" s="254" customFormat="1" hidden="1" x14ac:dyDescent="0.25">
      <c r="C38" s="270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6"/>
      <c r="AN38" s="256"/>
      <c r="AO38" s="256"/>
      <c r="AP38" s="256"/>
      <c r="AQ38" s="256"/>
      <c r="AR38" s="257"/>
      <c r="AT38" s="258"/>
      <c r="AU38" s="306"/>
      <c r="AV38" s="259"/>
      <c r="AW38" s="259"/>
      <c r="AX38" s="259"/>
      <c r="AY38" s="260"/>
      <c r="AZ38" s="260"/>
      <c r="BA38" s="260"/>
      <c r="BB38" s="269"/>
      <c r="BC38" s="262"/>
    </row>
    <row r="39" spans="3:55" s="254" customFormat="1" hidden="1" x14ac:dyDescent="0.25">
      <c r="C39" s="270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6"/>
      <c r="AN39" s="256"/>
      <c r="AO39" s="256"/>
      <c r="AP39" s="256"/>
      <c r="AQ39" s="256"/>
      <c r="AR39" s="257"/>
      <c r="AT39" s="258"/>
      <c r="AU39" s="306"/>
      <c r="AV39" s="259"/>
      <c r="AW39" s="259"/>
      <c r="AX39" s="259"/>
      <c r="AY39" s="260"/>
      <c r="AZ39" s="260"/>
      <c r="BA39" s="260"/>
      <c r="BB39" s="269"/>
      <c r="BC39" s="262"/>
    </row>
    <row r="40" spans="3:55" s="254" customFormat="1" hidden="1" x14ac:dyDescent="0.25">
      <c r="C40" s="267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7"/>
      <c r="AT40" s="258"/>
      <c r="AU40" s="306"/>
      <c r="AV40" s="259"/>
      <c r="AW40" s="259"/>
      <c r="AX40" s="259"/>
      <c r="AY40" s="260"/>
      <c r="AZ40" s="260"/>
      <c r="BA40" s="260"/>
      <c r="BB40" s="269"/>
      <c r="BC40" s="262"/>
    </row>
    <row r="41" spans="3:55" s="254" customFormat="1" hidden="1" x14ac:dyDescent="0.25">
      <c r="C41" s="273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74"/>
      <c r="AT41" s="258"/>
      <c r="AU41" s="306"/>
      <c r="AV41" s="259"/>
      <c r="AW41" s="259"/>
      <c r="AX41" s="259"/>
      <c r="AY41" s="260"/>
      <c r="AZ41" s="260"/>
      <c r="BA41" s="260"/>
      <c r="BB41" s="269"/>
      <c r="BC41" s="314"/>
    </row>
    <row r="42" spans="3:55" s="254" customFormat="1" hidden="1" x14ac:dyDescent="0.25">
      <c r="C42" s="279"/>
      <c r="D42" s="257"/>
      <c r="E42" s="257"/>
      <c r="F42" s="257"/>
      <c r="G42" s="257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80"/>
      <c r="V42" s="280"/>
      <c r="W42" s="280"/>
      <c r="X42" s="280"/>
      <c r="Y42" s="280"/>
      <c r="Z42" s="280"/>
      <c r="AA42" s="280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80"/>
      <c r="AT42" s="258"/>
      <c r="AU42" s="306"/>
      <c r="AV42" s="259"/>
      <c r="AW42" s="259"/>
      <c r="AX42" s="259"/>
      <c r="AY42" s="260"/>
      <c r="AZ42" s="260"/>
      <c r="BA42" s="260"/>
      <c r="BB42" s="269"/>
      <c r="BC42" s="314"/>
    </row>
    <row r="43" spans="3:55" s="254" customFormat="1" hidden="1" x14ac:dyDescent="0.25">
      <c r="C43" s="287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89"/>
      <c r="AT43" s="258"/>
      <c r="AU43" s="306"/>
      <c r="AV43" s="259"/>
      <c r="AW43" s="259"/>
      <c r="AX43" s="259"/>
      <c r="AY43" s="260"/>
      <c r="AZ43" s="260"/>
      <c r="BA43" s="260"/>
      <c r="BB43" s="269"/>
      <c r="BC43" s="314"/>
    </row>
    <row r="44" spans="3:55" s="254" customFormat="1" hidden="1" x14ac:dyDescent="0.25">
      <c r="C44" s="292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56"/>
      <c r="AK44" s="256"/>
      <c r="AL44" s="256"/>
      <c r="AM44" s="256"/>
      <c r="AN44" s="256"/>
      <c r="AO44" s="256"/>
      <c r="AP44" s="256"/>
      <c r="AQ44" s="256"/>
      <c r="AR44" s="294"/>
      <c r="AT44" s="258"/>
      <c r="AU44" s="306"/>
      <c r="AV44" s="259"/>
      <c r="AW44" s="259"/>
      <c r="AX44" s="259"/>
      <c r="AY44" s="260"/>
      <c r="AZ44" s="260"/>
      <c r="BA44" s="260"/>
      <c r="BB44" s="269"/>
      <c r="BC44" s="314"/>
    </row>
    <row r="45" spans="3:55" s="254" customFormat="1" hidden="1" x14ac:dyDescent="0.25"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256"/>
      <c r="AN45" s="256"/>
      <c r="AO45" s="256"/>
      <c r="AP45" s="256"/>
      <c r="AQ45" s="256"/>
      <c r="AR45" s="316"/>
      <c r="AT45" s="258"/>
      <c r="AU45" s="306"/>
      <c r="AV45" s="259"/>
      <c r="AW45" s="259"/>
      <c r="AX45" s="259"/>
      <c r="AY45" s="260"/>
      <c r="AZ45" s="260"/>
      <c r="BA45" s="260"/>
      <c r="BB45" s="269"/>
      <c r="BC45" s="314"/>
    </row>
    <row r="46" spans="3:55" s="254" customFormat="1" hidden="1" x14ac:dyDescent="0.25"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6"/>
      <c r="AN46" s="256"/>
      <c r="AO46" s="256"/>
      <c r="AP46" s="256"/>
      <c r="AQ46" s="256"/>
      <c r="AR46" s="303"/>
      <c r="AT46" s="258"/>
      <c r="AU46" s="306"/>
      <c r="AV46" s="259"/>
      <c r="AW46" s="259"/>
      <c r="AX46" s="259"/>
      <c r="AY46" s="260"/>
      <c r="AZ46" s="260"/>
      <c r="BA46" s="260"/>
      <c r="BB46" s="269"/>
      <c r="BC46" s="314"/>
    </row>
    <row r="47" spans="3:55" s="254" customFormat="1" hidden="1" x14ac:dyDescent="0.25">
      <c r="C47" s="317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256"/>
      <c r="AN47" s="256"/>
      <c r="AO47" s="256"/>
      <c r="AP47" s="256"/>
      <c r="AQ47" s="256"/>
      <c r="AR47" s="318"/>
      <c r="AT47" s="258"/>
      <c r="AU47" s="306"/>
      <c r="AV47" s="259"/>
      <c r="AW47" s="259"/>
      <c r="AX47" s="259"/>
      <c r="AY47" s="260"/>
      <c r="AZ47" s="260"/>
      <c r="BA47" s="260"/>
      <c r="BB47" s="269"/>
      <c r="BC47" s="314"/>
    </row>
    <row r="48" spans="3:55" s="254" customFormat="1" hidden="1" x14ac:dyDescent="0.25">
      <c r="C48" s="319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256"/>
      <c r="AN48" s="256"/>
      <c r="AO48" s="256"/>
      <c r="AP48" s="256"/>
      <c r="AQ48" s="256"/>
      <c r="AR48" s="320"/>
      <c r="AT48" s="258"/>
      <c r="AU48" s="306"/>
      <c r="AV48" s="259"/>
      <c r="AW48" s="259"/>
      <c r="AX48" s="259"/>
      <c r="AY48" s="260"/>
      <c r="AZ48" s="260"/>
      <c r="BA48" s="260"/>
      <c r="BB48" s="269"/>
      <c r="BC48" s="314"/>
    </row>
    <row r="49" spans="3:55" s="254" customFormat="1" hidden="1" x14ac:dyDescent="0.25">
      <c r="C49" s="321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256"/>
      <c r="AN49" s="256"/>
      <c r="AO49" s="256"/>
      <c r="AP49" s="256"/>
      <c r="AQ49" s="256"/>
      <c r="AR49" s="322"/>
      <c r="AT49" s="258"/>
      <c r="AU49" s="306"/>
      <c r="AV49" s="259"/>
      <c r="AW49" s="259"/>
      <c r="AX49" s="259"/>
      <c r="AY49" s="260"/>
      <c r="AZ49" s="260"/>
      <c r="BA49" s="260"/>
      <c r="BB49" s="269"/>
      <c r="BC49" s="314"/>
    </row>
    <row r="50" spans="3:55" s="254" customFormat="1" hidden="1" x14ac:dyDescent="0.25">
      <c r="C50" s="270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7"/>
      <c r="AT50" s="258"/>
      <c r="AU50" s="306"/>
      <c r="AV50" s="259"/>
      <c r="AW50" s="259"/>
      <c r="AX50" s="259"/>
      <c r="AY50" s="260"/>
      <c r="AZ50" s="260"/>
      <c r="BA50" s="260"/>
      <c r="BB50" s="269"/>
      <c r="BC50" s="314"/>
    </row>
    <row r="51" spans="3:55" s="254" customFormat="1" hidden="1" x14ac:dyDescent="0.25">
      <c r="C51" s="270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7"/>
      <c r="AT51" s="258"/>
      <c r="AU51" s="306"/>
      <c r="AV51" s="259"/>
      <c r="AW51" s="259"/>
      <c r="AX51" s="259"/>
      <c r="AY51" s="260"/>
      <c r="AZ51" s="260"/>
      <c r="BA51" s="260"/>
      <c r="BB51" s="269"/>
      <c r="BC51" s="314"/>
    </row>
    <row r="52" spans="3:55" s="254" customFormat="1" hidden="1" x14ac:dyDescent="0.25">
      <c r="C52" s="267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7"/>
      <c r="AT52" s="258"/>
      <c r="AU52" s="306"/>
      <c r="AV52" s="259"/>
      <c r="AW52" s="259"/>
      <c r="AX52" s="259"/>
      <c r="AY52" s="260"/>
      <c r="AZ52" s="260"/>
      <c r="BA52" s="260"/>
      <c r="BB52" s="269"/>
      <c r="BC52" s="314"/>
    </row>
    <row r="53" spans="3:55" s="254" customFormat="1" hidden="1" x14ac:dyDescent="0.25">
      <c r="C53" s="270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7"/>
      <c r="AT53" s="258"/>
      <c r="AU53" s="306"/>
      <c r="AV53" s="259"/>
      <c r="AW53" s="259"/>
      <c r="AX53" s="259"/>
      <c r="AY53" s="260"/>
      <c r="AZ53" s="260"/>
      <c r="BA53" s="260"/>
      <c r="BB53" s="269"/>
      <c r="BC53" s="314"/>
    </row>
    <row r="54" spans="3:55" s="254" customFormat="1" hidden="1" x14ac:dyDescent="0.25">
      <c r="C54" s="270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7"/>
      <c r="AT54" s="258"/>
      <c r="AU54" s="306"/>
      <c r="AV54" s="259"/>
      <c r="AW54" s="259"/>
      <c r="AX54" s="259"/>
      <c r="AY54" s="260"/>
      <c r="AZ54" s="260"/>
      <c r="BA54" s="260"/>
      <c r="BB54" s="269"/>
      <c r="BC54" s="314"/>
    </row>
    <row r="55" spans="3:55" s="254" customFormat="1" hidden="1" x14ac:dyDescent="0.25">
      <c r="C55" s="267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7"/>
      <c r="AT55" s="258"/>
      <c r="AU55" s="306"/>
      <c r="AV55" s="259"/>
      <c r="AW55" s="259"/>
      <c r="AX55" s="259"/>
      <c r="AY55" s="260"/>
      <c r="AZ55" s="260"/>
      <c r="BA55" s="260"/>
      <c r="BB55" s="269"/>
      <c r="BC55" s="314"/>
    </row>
    <row r="56" spans="3:55" s="254" customFormat="1" hidden="1" x14ac:dyDescent="0.25">
      <c r="C56" s="270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7"/>
      <c r="AT56" s="258"/>
      <c r="AU56" s="306"/>
      <c r="AV56" s="259"/>
      <c r="AW56" s="259"/>
      <c r="AX56" s="259"/>
      <c r="AY56" s="260"/>
      <c r="AZ56" s="260"/>
      <c r="BA56" s="260"/>
      <c r="BB56" s="269"/>
      <c r="BC56" s="314"/>
    </row>
    <row r="57" spans="3:55" s="254" customFormat="1" hidden="1" x14ac:dyDescent="0.25">
      <c r="C57" s="270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7"/>
      <c r="AT57" s="258"/>
      <c r="AU57" s="306"/>
      <c r="AV57" s="259"/>
      <c r="AW57" s="259"/>
      <c r="AX57" s="259"/>
      <c r="AY57" s="260"/>
      <c r="AZ57" s="260"/>
      <c r="BA57" s="260"/>
      <c r="BB57" s="269"/>
      <c r="BC57" s="314"/>
    </row>
    <row r="58" spans="3:55" s="254" customFormat="1" hidden="1" x14ac:dyDescent="0.25">
      <c r="C58" s="267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307"/>
      <c r="AT58" s="258"/>
      <c r="AU58" s="306"/>
      <c r="AV58" s="259"/>
      <c r="AW58" s="259"/>
      <c r="AX58" s="259"/>
      <c r="AY58" s="260"/>
      <c r="AZ58" s="260"/>
      <c r="BA58" s="260"/>
      <c r="BB58" s="269"/>
      <c r="BC58" s="314"/>
    </row>
    <row r="59" spans="3:55" s="254" customFormat="1" ht="11.25" hidden="1" x14ac:dyDescent="0.25">
      <c r="C59" s="308"/>
      <c r="AT59" s="309"/>
      <c r="AV59" s="310"/>
      <c r="AW59" s="310"/>
      <c r="AX59" s="310"/>
      <c r="BC59" s="311"/>
    </row>
    <row r="60" spans="3:55" s="254" customFormat="1" hidden="1" x14ac:dyDescent="0.25">
      <c r="C60" s="312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T60" s="258"/>
      <c r="AU60" s="313"/>
      <c r="AV60" s="259"/>
      <c r="AW60" s="259"/>
      <c r="AX60" s="259"/>
      <c r="AY60" s="260"/>
      <c r="AZ60" s="260"/>
      <c r="BA60" s="260"/>
      <c r="BB60" s="261"/>
      <c r="BC60" s="262"/>
    </row>
    <row r="61" spans="3:55" s="254" customFormat="1" hidden="1" x14ac:dyDescent="0.25">
      <c r="C61" s="263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5"/>
      <c r="AN61" s="265"/>
      <c r="AO61" s="265"/>
      <c r="AP61" s="265"/>
      <c r="AQ61" s="265"/>
      <c r="AR61" s="264"/>
      <c r="AT61" s="258"/>
      <c r="AU61" s="313"/>
      <c r="AV61" s="259"/>
      <c r="AW61" s="259"/>
      <c r="AX61" s="259"/>
      <c r="AY61" s="260"/>
      <c r="AZ61" s="260"/>
      <c r="BA61" s="260"/>
      <c r="BB61" s="261"/>
      <c r="BC61" s="262"/>
    </row>
    <row r="62" spans="3:55" s="254" customFormat="1" hidden="1" x14ac:dyDescent="0.25">
      <c r="C62" s="267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T62" s="258"/>
      <c r="AU62" s="306"/>
      <c r="AV62" s="259"/>
      <c r="AW62" s="259"/>
      <c r="AX62" s="259"/>
      <c r="AY62" s="260"/>
      <c r="AZ62" s="260"/>
      <c r="BA62" s="260"/>
      <c r="BB62" s="269"/>
      <c r="BC62" s="262"/>
    </row>
    <row r="63" spans="3:55" s="254" customFormat="1" hidden="1" x14ac:dyDescent="0.25">
      <c r="C63" s="270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6"/>
      <c r="AN63" s="256"/>
      <c r="AO63" s="256"/>
      <c r="AP63" s="256"/>
      <c r="AQ63" s="256"/>
      <c r="AR63" s="257"/>
      <c r="AT63" s="258"/>
      <c r="AU63" s="306"/>
      <c r="AV63" s="259"/>
      <c r="AW63" s="259"/>
      <c r="AX63" s="259"/>
      <c r="AY63" s="260"/>
      <c r="AZ63" s="260"/>
      <c r="BA63" s="260"/>
      <c r="BB63" s="269"/>
      <c r="BC63" s="262"/>
    </row>
    <row r="64" spans="3:55" s="254" customFormat="1" hidden="1" x14ac:dyDescent="0.25">
      <c r="C64" s="270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6"/>
      <c r="AN64" s="256"/>
      <c r="AO64" s="256"/>
      <c r="AP64" s="256"/>
      <c r="AQ64" s="256"/>
      <c r="AR64" s="257"/>
      <c r="AT64" s="258"/>
      <c r="AU64" s="306"/>
      <c r="AV64" s="259"/>
      <c r="AW64" s="259"/>
      <c r="AX64" s="259"/>
      <c r="AY64" s="260"/>
      <c r="AZ64" s="260"/>
      <c r="BA64" s="260"/>
      <c r="BB64" s="269"/>
      <c r="BC64" s="262"/>
    </row>
    <row r="65" spans="3:55" s="254" customFormat="1" hidden="1" x14ac:dyDescent="0.25">
      <c r="C65" s="270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6"/>
      <c r="AN65" s="256"/>
      <c r="AO65" s="256"/>
      <c r="AP65" s="256"/>
      <c r="AQ65" s="256"/>
      <c r="AR65" s="257"/>
      <c r="AT65" s="258"/>
      <c r="AU65" s="306"/>
      <c r="AV65" s="259"/>
      <c r="AW65" s="259"/>
      <c r="AX65" s="259"/>
      <c r="AY65" s="260"/>
      <c r="AZ65" s="260"/>
      <c r="BA65" s="260"/>
      <c r="BB65" s="269"/>
      <c r="BC65" s="262"/>
    </row>
    <row r="66" spans="3:55" s="254" customFormat="1" hidden="1" x14ac:dyDescent="0.25">
      <c r="C66" s="270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7"/>
      <c r="AT66" s="258"/>
      <c r="AU66" s="306"/>
      <c r="AV66" s="259"/>
      <c r="AW66" s="259"/>
      <c r="AX66" s="259"/>
      <c r="AY66" s="260"/>
      <c r="AZ66" s="260"/>
      <c r="BA66" s="260"/>
      <c r="BB66" s="269"/>
      <c r="BC66" s="262"/>
    </row>
    <row r="67" spans="3:55" s="254" customFormat="1" hidden="1" x14ac:dyDescent="0.25">
      <c r="C67" s="27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6"/>
      <c r="AN67" s="256"/>
      <c r="AO67" s="256"/>
      <c r="AP67" s="256"/>
      <c r="AQ67" s="256"/>
      <c r="AR67" s="257"/>
      <c r="AT67" s="258"/>
      <c r="AU67" s="306"/>
      <c r="AV67" s="259"/>
      <c r="AW67" s="259"/>
      <c r="AX67" s="259"/>
      <c r="AY67" s="260"/>
      <c r="AZ67" s="260"/>
      <c r="BA67" s="260"/>
      <c r="BB67" s="269"/>
      <c r="BC67" s="262"/>
    </row>
    <row r="68" spans="3:55" s="254" customFormat="1" hidden="1" x14ac:dyDescent="0.25">
      <c r="C68" s="270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6"/>
      <c r="AN68" s="256"/>
      <c r="AO68" s="256"/>
      <c r="AP68" s="256"/>
      <c r="AQ68" s="256"/>
      <c r="AR68" s="257"/>
      <c r="AT68" s="258"/>
      <c r="AU68" s="306"/>
      <c r="AV68" s="259"/>
      <c r="AW68" s="259"/>
      <c r="AX68" s="259"/>
      <c r="AY68" s="260"/>
      <c r="AZ68" s="260"/>
      <c r="BA68" s="260"/>
      <c r="BB68" s="269"/>
      <c r="BC68" s="262"/>
    </row>
    <row r="69" spans="3:55" s="254" customFormat="1" hidden="1" x14ac:dyDescent="0.25">
      <c r="C69" s="267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7"/>
      <c r="AT69" s="258"/>
      <c r="AU69" s="306"/>
      <c r="AV69" s="259"/>
      <c r="AW69" s="259"/>
      <c r="AX69" s="259"/>
      <c r="AY69" s="260"/>
      <c r="AZ69" s="260"/>
      <c r="BA69" s="260"/>
      <c r="BB69" s="269"/>
      <c r="BC69" s="262"/>
    </row>
    <row r="70" spans="3:55" s="254" customFormat="1" hidden="1" x14ac:dyDescent="0.25">
      <c r="C70" s="273"/>
      <c r="D70" s="274"/>
      <c r="E70" s="274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74"/>
      <c r="AT70" s="258"/>
      <c r="AU70" s="306"/>
      <c r="AV70" s="259"/>
      <c r="AW70" s="259"/>
      <c r="AX70" s="259"/>
      <c r="AY70" s="260"/>
      <c r="AZ70" s="260"/>
      <c r="BA70" s="260"/>
      <c r="BB70" s="269"/>
      <c r="BC70" s="314"/>
    </row>
    <row r="71" spans="3:55" s="254" customFormat="1" hidden="1" x14ac:dyDescent="0.25">
      <c r="C71" s="279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T71" s="258"/>
      <c r="AU71" s="306"/>
      <c r="AV71" s="259"/>
      <c r="AW71" s="259"/>
      <c r="AX71" s="259"/>
      <c r="AY71" s="260"/>
      <c r="AZ71" s="260"/>
      <c r="BA71" s="260"/>
      <c r="BB71" s="269"/>
      <c r="BC71" s="314"/>
    </row>
    <row r="72" spans="3:55" s="254" customFormat="1" hidden="1" x14ac:dyDescent="0.25">
      <c r="C72" s="287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89"/>
      <c r="AT72" s="258"/>
      <c r="AU72" s="306"/>
      <c r="AV72" s="259"/>
      <c r="AW72" s="259"/>
      <c r="AX72" s="259"/>
      <c r="AY72" s="260"/>
      <c r="AZ72" s="260"/>
      <c r="BA72" s="260"/>
      <c r="BB72" s="269"/>
      <c r="BC72" s="314"/>
    </row>
    <row r="73" spans="3:55" s="254" customFormat="1" hidden="1" x14ac:dyDescent="0.25">
      <c r="C73" s="292"/>
      <c r="D73" s="324"/>
      <c r="E73" s="324"/>
      <c r="F73" s="324"/>
      <c r="G73" s="324"/>
      <c r="H73" s="324"/>
      <c r="I73" s="324"/>
      <c r="J73" s="324"/>
      <c r="K73" s="324"/>
      <c r="L73" s="324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94"/>
      <c r="AT73" s="258"/>
      <c r="AU73" s="306"/>
      <c r="AV73" s="259"/>
      <c r="AW73" s="259"/>
      <c r="AX73" s="259"/>
      <c r="AY73" s="260"/>
      <c r="AZ73" s="260"/>
      <c r="BA73" s="260"/>
      <c r="BB73" s="269"/>
      <c r="BC73" s="314"/>
    </row>
    <row r="74" spans="3:55" s="254" customFormat="1" hidden="1" x14ac:dyDescent="0.25">
      <c r="C74" s="315"/>
      <c r="D74" s="257"/>
      <c r="E74" s="257"/>
      <c r="F74" s="257"/>
      <c r="G74" s="257"/>
      <c r="H74" s="257"/>
      <c r="I74" s="257"/>
      <c r="J74" s="257"/>
      <c r="K74" s="257"/>
      <c r="L74" s="257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316"/>
      <c r="AT74" s="258"/>
      <c r="AU74" s="306"/>
      <c r="AV74" s="259"/>
      <c r="AW74" s="259"/>
      <c r="AX74" s="259"/>
      <c r="AY74" s="260"/>
      <c r="AZ74" s="260"/>
      <c r="BA74" s="260"/>
      <c r="BB74" s="269"/>
      <c r="BC74" s="314"/>
    </row>
    <row r="75" spans="3:55" s="254" customFormat="1" hidden="1" x14ac:dyDescent="0.25">
      <c r="C75" s="302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T75" s="258"/>
      <c r="AU75" s="306"/>
      <c r="AV75" s="259"/>
      <c r="AW75" s="259"/>
      <c r="AX75" s="259"/>
      <c r="AY75" s="260"/>
      <c r="AZ75" s="260"/>
      <c r="BA75" s="260"/>
      <c r="BB75" s="269"/>
      <c r="BC75" s="314"/>
    </row>
    <row r="76" spans="3:55" s="254" customFormat="1" hidden="1" x14ac:dyDescent="0.25">
      <c r="C76" s="321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256"/>
      <c r="AN76" s="256"/>
      <c r="AO76" s="256"/>
      <c r="AP76" s="256"/>
      <c r="AQ76" s="256"/>
      <c r="AR76" s="325"/>
      <c r="AT76" s="258"/>
      <c r="AU76" s="306"/>
      <c r="AV76" s="259"/>
      <c r="AW76" s="259"/>
      <c r="AX76" s="259"/>
      <c r="AY76" s="260"/>
      <c r="AZ76" s="260"/>
      <c r="BA76" s="260"/>
      <c r="BB76" s="269"/>
      <c r="BC76" s="314"/>
    </row>
    <row r="77" spans="3:55" s="254" customFormat="1" hidden="1" x14ac:dyDescent="0.25">
      <c r="C77" s="270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7"/>
      <c r="AT77" s="258"/>
      <c r="AU77" s="306"/>
      <c r="AV77" s="259"/>
      <c r="AW77" s="259"/>
      <c r="AX77" s="259"/>
      <c r="AY77" s="260"/>
      <c r="AZ77" s="260"/>
      <c r="BA77" s="260"/>
      <c r="BB77" s="269"/>
      <c r="BC77" s="314"/>
    </row>
    <row r="78" spans="3:55" s="254" customFormat="1" hidden="1" x14ac:dyDescent="0.25">
      <c r="C78" s="270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7"/>
      <c r="AT78" s="258"/>
      <c r="AU78" s="306"/>
      <c r="AV78" s="259"/>
      <c r="AW78" s="259"/>
      <c r="AX78" s="259"/>
      <c r="AY78" s="260"/>
      <c r="AZ78" s="260"/>
      <c r="BA78" s="260"/>
      <c r="BB78" s="269"/>
      <c r="BC78" s="314"/>
    </row>
    <row r="79" spans="3:55" s="254" customFormat="1" hidden="1" x14ac:dyDescent="0.25">
      <c r="C79" s="267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7"/>
      <c r="AT79" s="258"/>
      <c r="AU79" s="306"/>
      <c r="AV79" s="259"/>
      <c r="AW79" s="259"/>
      <c r="AX79" s="259"/>
      <c r="AY79" s="260"/>
      <c r="AZ79" s="260"/>
      <c r="BA79" s="260"/>
      <c r="BB79" s="269"/>
      <c r="BC79" s="314"/>
    </row>
    <row r="80" spans="3:55" s="254" customFormat="1" hidden="1" x14ac:dyDescent="0.25">
      <c r="C80" s="270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7"/>
      <c r="AT80" s="258"/>
      <c r="AU80" s="306"/>
      <c r="AV80" s="259"/>
      <c r="AW80" s="259"/>
      <c r="AX80" s="259"/>
      <c r="AY80" s="260"/>
      <c r="AZ80" s="260"/>
      <c r="BA80" s="260"/>
      <c r="BB80" s="269"/>
      <c r="BC80" s="314"/>
    </row>
    <row r="81" spans="3:55" s="254" customFormat="1" hidden="1" x14ac:dyDescent="0.25">
      <c r="C81" s="270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7"/>
      <c r="AT81" s="258"/>
      <c r="AU81" s="306"/>
      <c r="AV81" s="259"/>
      <c r="AW81" s="259"/>
      <c r="AX81" s="259"/>
      <c r="AY81" s="260"/>
      <c r="AZ81" s="260"/>
      <c r="BA81" s="260"/>
      <c r="BB81" s="269"/>
      <c r="BC81" s="314"/>
    </row>
    <row r="82" spans="3:55" s="254" customFormat="1" hidden="1" x14ac:dyDescent="0.25">
      <c r="C82" s="267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7"/>
      <c r="AT82" s="258"/>
      <c r="AU82" s="306"/>
      <c r="AV82" s="259"/>
      <c r="AW82" s="259"/>
      <c r="AX82" s="259"/>
      <c r="AY82" s="260"/>
      <c r="AZ82" s="260"/>
      <c r="BA82" s="260"/>
      <c r="BB82" s="269"/>
      <c r="BC82" s="314"/>
    </row>
    <row r="83" spans="3:55" s="254" customFormat="1" hidden="1" x14ac:dyDescent="0.25">
      <c r="C83" s="270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7"/>
      <c r="AT83" s="258"/>
      <c r="AU83" s="306"/>
      <c r="AV83" s="259"/>
      <c r="AW83" s="259"/>
      <c r="AX83" s="259"/>
      <c r="AY83" s="260"/>
      <c r="AZ83" s="260"/>
      <c r="BA83" s="260"/>
      <c r="BB83" s="269"/>
      <c r="BC83" s="314"/>
    </row>
    <row r="84" spans="3:55" s="254" customFormat="1" hidden="1" x14ac:dyDescent="0.25">
      <c r="C84" s="270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7"/>
      <c r="AT84" s="258"/>
      <c r="AU84" s="306"/>
      <c r="AV84" s="259"/>
      <c r="AW84" s="259"/>
      <c r="AX84" s="259"/>
      <c r="AY84" s="260"/>
      <c r="AZ84" s="260"/>
      <c r="BA84" s="260"/>
      <c r="BB84" s="269"/>
      <c r="BC84" s="314"/>
    </row>
    <row r="85" spans="3:55" s="254" customFormat="1" hidden="1" x14ac:dyDescent="0.25">
      <c r="C85" s="267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307"/>
      <c r="AT85" s="258"/>
      <c r="AU85" s="306"/>
      <c r="AV85" s="259"/>
      <c r="AW85" s="259"/>
      <c r="AX85" s="259"/>
      <c r="AY85" s="260"/>
      <c r="AZ85" s="260"/>
      <c r="BA85" s="260"/>
      <c r="BB85" s="269"/>
      <c r="BC85" s="314"/>
    </row>
    <row r="86" spans="3:55" s="254" customFormat="1" ht="11.25" hidden="1" x14ac:dyDescent="0.25">
      <c r="C86" s="308"/>
      <c r="AT86" s="309"/>
      <c r="AV86" s="310"/>
      <c r="AW86" s="310"/>
      <c r="AX86" s="310"/>
      <c r="BC86" s="311"/>
    </row>
    <row r="87" spans="3:55" s="254" customFormat="1" hidden="1" x14ac:dyDescent="0.25">
      <c r="C87" s="312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7"/>
      <c r="AT87" s="258"/>
      <c r="AU87" s="313"/>
      <c r="AV87" s="259"/>
      <c r="AW87" s="259"/>
      <c r="AX87" s="259"/>
      <c r="AY87" s="260"/>
      <c r="AZ87" s="260"/>
      <c r="BA87" s="260"/>
      <c r="BB87" s="261"/>
      <c r="BC87" s="262"/>
    </row>
    <row r="88" spans="3:55" s="254" customFormat="1" hidden="1" x14ac:dyDescent="0.25">
      <c r="C88" s="263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5"/>
      <c r="AN88" s="265"/>
      <c r="AO88" s="265"/>
      <c r="AP88" s="265"/>
      <c r="AQ88" s="265"/>
      <c r="AR88" s="264"/>
      <c r="AT88" s="258"/>
      <c r="AU88" s="313"/>
      <c r="AV88" s="259"/>
      <c r="AW88" s="259"/>
      <c r="AX88" s="259"/>
      <c r="AY88" s="260"/>
      <c r="AZ88" s="260"/>
      <c r="BA88" s="260"/>
      <c r="BB88" s="261"/>
      <c r="BC88" s="262"/>
    </row>
    <row r="89" spans="3:55" s="254" customFormat="1" hidden="1" x14ac:dyDescent="0.25">
      <c r="C89" s="267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326"/>
      <c r="AN89" s="326"/>
      <c r="AO89" s="326"/>
      <c r="AP89" s="326"/>
      <c r="AQ89" s="326"/>
      <c r="AR89" s="257"/>
      <c r="AT89" s="258"/>
      <c r="AU89" s="306"/>
      <c r="AV89" s="259"/>
      <c r="AW89" s="259"/>
      <c r="AX89" s="259"/>
      <c r="AY89" s="260"/>
      <c r="AZ89" s="260"/>
      <c r="BA89" s="260"/>
      <c r="BB89" s="269"/>
      <c r="BC89" s="262"/>
    </row>
    <row r="90" spans="3:55" s="254" customFormat="1" hidden="1" x14ac:dyDescent="0.25">
      <c r="C90" s="270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6"/>
      <c r="AN90" s="256"/>
      <c r="AO90" s="256"/>
      <c r="AP90" s="256"/>
      <c r="AQ90" s="256"/>
      <c r="AR90" s="257"/>
      <c r="AT90" s="258"/>
      <c r="AU90" s="306"/>
      <c r="AV90" s="259"/>
      <c r="AW90" s="259"/>
      <c r="AX90" s="259"/>
      <c r="AY90" s="260"/>
      <c r="AZ90" s="260"/>
      <c r="BA90" s="260"/>
      <c r="BB90" s="269"/>
      <c r="BC90" s="262"/>
    </row>
    <row r="91" spans="3:55" s="254" customFormat="1" hidden="1" x14ac:dyDescent="0.25">
      <c r="C91" s="270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6"/>
      <c r="AN91" s="256"/>
      <c r="AO91" s="256"/>
      <c r="AP91" s="256"/>
      <c r="AQ91" s="256"/>
      <c r="AR91" s="257"/>
      <c r="AT91" s="258"/>
      <c r="AU91" s="306"/>
      <c r="AV91" s="259"/>
      <c r="AW91" s="259"/>
      <c r="AX91" s="259"/>
      <c r="AY91" s="260"/>
      <c r="AZ91" s="260"/>
      <c r="BA91" s="260"/>
      <c r="BB91" s="269"/>
      <c r="BC91" s="262"/>
    </row>
    <row r="92" spans="3:55" s="254" customFormat="1" hidden="1" x14ac:dyDescent="0.25">
      <c r="C92" s="270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6"/>
      <c r="AN92" s="256"/>
      <c r="AO92" s="256"/>
      <c r="AP92" s="256"/>
      <c r="AQ92" s="256"/>
      <c r="AR92" s="257"/>
      <c r="AT92" s="258"/>
      <c r="AU92" s="306"/>
      <c r="AV92" s="259"/>
      <c r="AW92" s="259"/>
      <c r="AX92" s="259"/>
      <c r="AY92" s="260"/>
      <c r="AZ92" s="260"/>
      <c r="BA92" s="260"/>
      <c r="BB92" s="269"/>
      <c r="BC92" s="262"/>
    </row>
    <row r="93" spans="3:55" s="254" customFormat="1" hidden="1" x14ac:dyDescent="0.25">
      <c r="C93" s="270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7"/>
      <c r="AT93" s="258"/>
      <c r="AU93" s="306"/>
      <c r="AV93" s="259"/>
      <c r="AW93" s="259"/>
      <c r="AX93" s="259"/>
      <c r="AY93" s="260"/>
      <c r="AZ93" s="260"/>
      <c r="BA93" s="260"/>
      <c r="BB93" s="269"/>
      <c r="BC93" s="262"/>
    </row>
    <row r="94" spans="3:55" s="254" customFormat="1" hidden="1" x14ac:dyDescent="0.25">
      <c r="C94" s="270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6"/>
      <c r="AN94" s="256"/>
      <c r="AO94" s="256"/>
      <c r="AP94" s="256"/>
      <c r="AQ94" s="256"/>
      <c r="AR94" s="257"/>
      <c r="AT94" s="258"/>
      <c r="AU94" s="306"/>
      <c r="AV94" s="259"/>
      <c r="AW94" s="259"/>
      <c r="AX94" s="259"/>
      <c r="AY94" s="260"/>
      <c r="AZ94" s="260"/>
      <c r="BA94" s="260"/>
      <c r="BB94" s="269"/>
      <c r="BC94" s="262"/>
    </row>
    <row r="95" spans="3:55" s="254" customFormat="1" hidden="1" x14ac:dyDescent="0.25">
      <c r="C95" s="270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6"/>
      <c r="AN95" s="256"/>
      <c r="AO95" s="256"/>
      <c r="AP95" s="256"/>
      <c r="AQ95" s="256"/>
      <c r="AR95" s="257"/>
      <c r="AT95" s="258"/>
      <c r="AU95" s="306"/>
      <c r="AV95" s="259"/>
      <c r="AW95" s="259"/>
      <c r="AX95" s="259"/>
      <c r="AY95" s="260"/>
      <c r="AZ95" s="260"/>
      <c r="BA95" s="260"/>
      <c r="BB95" s="269"/>
      <c r="BC95" s="262"/>
    </row>
    <row r="96" spans="3:55" s="254" customFormat="1" hidden="1" x14ac:dyDescent="0.25">
      <c r="C96" s="267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7"/>
      <c r="AT96" s="258"/>
      <c r="AU96" s="306"/>
      <c r="AV96" s="259"/>
      <c r="AW96" s="259"/>
      <c r="AX96" s="259"/>
      <c r="AY96" s="260"/>
      <c r="AZ96" s="260"/>
      <c r="BA96" s="260"/>
      <c r="BB96" s="269"/>
      <c r="BC96" s="262"/>
    </row>
    <row r="97" spans="3:55" s="254" customFormat="1" hidden="1" x14ac:dyDescent="0.25">
      <c r="C97" s="273"/>
      <c r="D97" s="274"/>
      <c r="E97" s="274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74"/>
      <c r="AT97" s="258"/>
      <c r="AU97" s="306"/>
      <c r="AV97" s="259"/>
      <c r="AW97" s="259"/>
      <c r="AX97" s="259"/>
      <c r="AY97" s="260"/>
      <c r="AZ97" s="260"/>
      <c r="BA97" s="260"/>
      <c r="BB97" s="269"/>
      <c r="BC97" s="314"/>
    </row>
    <row r="98" spans="3:55" s="254" customFormat="1" hidden="1" x14ac:dyDescent="0.25">
      <c r="C98" s="279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T98" s="258"/>
      <c r="AU98" s="306"/>
      <c r="AV98" s="259"/>
      <c r="AW98" s="259"/>
      <c r="AX98" s="259"/>
      <c r="AY98" s="260"/>
      <c r="AZ98" s="260"/>
      <c r="BA98" s="260"/>
      <c r="BB98" s="269"/>
      <c r="BC98" s="314"/>
    </row>
    <row r="99" spans="3:55" s="254" customFormat="1" hidden="1" x14ac:dyDescent="0.25">
      <c r="C99" s="287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89"/>
      <c r="AT99" s="258"/>
      <c r="AU99" s="306"/>
      <c r="AV99" s="259"/>
      <c r="AW99" s="259"/>
      <c r="AX99" s="259"/>
      <c r="AY99" s="260"/>
      <c r="AZ99" s="260"/>
      <c r="BA99" s="260"/>
      <c r="BB99" s="269"/>
      <c r="BC99" s="314"/>
    </row>
    <row r="100" spans="3:55" s="254" customFormat="1" hidden="1" x14ac:dyDescent="0.25">
      <c r="C100" s="292"/>
      <c r="D100" s="324"/>
      <c r="E100" s="324"/>
      <c r="F100" s="324"/>
      <c r="G100" s="324"/>
      <c r="H100" s="324"/>
      <c r="I100" s="324"/>
      <c r="J100" s="324"/>
      <c r="K100" s="324"/>
      <c r="L100" s="324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94"/>
      <c r="AT100" s="258"/>
      <c r="AU100" s="306"/>
      <c r="AV100" s="259"/>
      <c r="AW100" s="259"/>
      <c r="AX100" s="259"/>
      <c r="AY100" s="260"/>
      <c r="AZ100" s="260"/>
      <c r="BA100" s="260"/>
      <c r="BB100" s="269"/>
      <c r="BC100" s="314"/>
    </row>
    <row r="101" spans="3:55" s="254" customFormat="1" hidden="1" x14ac:dyDescent="0.25">
      <c r="C101" s="315"/>
      <c r="D101" s="257"/>
      <c r="E101" s="257"/>
      <c r="F101" s="257"/>
      <c r="G101" s="257"/>
      <c r="H101" s="257"/>
      <c r="I101" s="257"/>
      <c r="J101" s="257"/>
      <c r="K101" s="257"/>
      <c r="L101" s="257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316"/>
      <c r="AT101" s="258"/>
      <c r="AU101" s="306"/>
      <c r="AV101" s="259"/>
      <c r="AW101" s="259"/>
      <c r="AX101" s="259"/>
      <c r="AY101" s="260"/>
      <c r="AZ101" s="260"/>
      <c r="BA101" s="260"/>
      <c r="BB101" s="269"/>
      <c r="BC101" s="314"/>
    </row>
    <row r="102" spans="3:55" s="254" customFormat="1" hidden="1" x14ac:dyDescent="0.25">
      <c r="C102" s="302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T102" s="258"/>
      <c r="AU102" s="306"/>
      <c r="AV102" s="259"/>
      <c r="AW102" s="259"/>
      <c r="AX102" s="259"/>
      <c r="AY102" s="260"/>
      <c r="AZ102" s="260"/>
      <c r="BA102" s="260"/>
      <c r="BB102" s="269"/>
      <c r="BC102" s="314"/>
    </row>
    <row r="103" spans="3:55" s="254" customFormat="1" hidden="1" x14ac:dyDescent="0.25">
      <c r="C103" s="321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256"/>
      <c r="AN103" s="256"/>
      <c r="AO103" s="256"/>
      <c r="AP103" s="256"/>
      <c r="AQ103" s="256"/>
      <c r="AR103" s="325"/>
      <c r="AT103" s="258"/>
      <c r="AU103" s="306"/>
      <c r="AV103" s="259"/>
      <c r="AW103" s="259"/>
      <c r="AX103" s="259"/>
      <c r="AY103" s="260"/>
      <c r="AZ103" s="260"/>
      <c r="BA103" s="260"/>
      <c r="BB103" s="269"/>
      <c r="BC103" s="314"/>
    </row>
    <row r="104" spans="3:55" s="254" customFormat="1" hidden="1" x14ac:dyDescent="0.25">
      <c r="C104" s="270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7"/>
      <c r="AT104" s="258"/>
      <c r="AU104" s="306"/>
      <c r="AV104" s="259"/>
      <c r="AW104" s="259"/>
      <c r="AX104" s="259"/>
      <c r="AY104" s="260"/>
      <c r="AZ104" s="260"/>
      <c r="BA104" s="260"/>
      <c r="BB104" s="269"/>
      <c r="BC104" s="314"/>
    </row>
    <row r="105" spans="3:55" s="254" customFormat="1" hidden="1" x14ac:dyDescent="0.25">
      <c r="C105" s="270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7"/>
      <c r="AT105" s="258"/>
      <c r="AU105" s="306"/>
      <c r="AV105" s="259"/>
      <c r="AW105" s="259"/>
      <c r="AX105" s="259"/>
      <c r="AY105" s="260"/>
      <c r="AZ105" s="260"/>
      <c r="BA105" s="260"/>
      <c r="BB105" s="269"/>
      <c r="BC105" s="314"/>
    </row>
    <row r="106" spans="3:55" s="254" customFormat="1" hidden="1" x14ac:dyDescent="0.25">
      <c r="C106" s="267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7"/>
      <c r="AT106" s="258"/>
      <c r="AU106" s="306"/>
      <c r="AV106" s="259"/>
      <c r="AW106" s="259"/>
      <c r="AX106" s="259"/>
      <c r="AY106" s="260"/>
      <c r="AZ106" s="260"/>
      <c r="BA106" s="260"/>
      <c r="BB106" s="269"/>
      <c r="BC106" s="314"/>
    </row>
    <row r="107" spans="3:55" s="254" customFormat="1" hidden="1" x14ac:dyDescent="0.25">
      <c r="C107" s="270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7"/>
      <c r="AT107" s="258"/>
      <c r="AU107" s="306"/>
      <c r="AV107" s="259"/>
      <c r="AW107" s="259"/>
      <c r="AX107" s="259"/>
      <c r="AY107" s="260"/>
      <c r="AZ107" s="260"/>
      <c r="BA107" s="260"/>
      <c r="BB107" s="269"/>
      <c r="BC107" s="314"/>
    </row>
    <row r="108" spans="3:55" s="254" customFormat="1" hidden="1" x14ac:dyDescent="0.25">
      <c r="C108" s="270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7"/>
      <c r="AT108" s="258"/>
      <c r="AU108" s="306"/>
      <c r="AV108" s="259"/>
      <c r="AW108" s="259"/>
      <c r="AX108" s="259"/>
      <c r="AY108" s="260"/>
      <c r="AZ108" s="260"/>
      <c r="BA108" s="260"/>
      <c r="BB108" s="269"/>
      <c r="BC108" s="314"/>
    </row>
    <row r="109" spans="3:55" s="254" customFormat="1" hidden="1" x14ac:dyDescent="0.25">
      <c r="C109" s="267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7"/>
      <c r="AT109" s="258"/>
      <c r="AU109" s="306"/>
      <c r="AV109" s="259"/>
      <c r="AW109" s="259"/>
      <c r="AX109" s="259"/>
      <c r="AY109" s="260"/>
      <c r="AZ109" s="260"/>
      <c r="BA109" s="260"/>
      <c r="BB109" s="269"/>
      <c r="BC109" s="314"/>
    </row>
    <row r="110" spans="3:55" s="254" customFormat="1" hidden="1" x14ac:dyDescent="0.25">
      <c r="C110" s="270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7"/>
      <c r="AT110" s="258"/>
      <c r="AU110" s="306"/>
      <c r="AV110" s="259"/>
      <c r="AW110" s="259"/>
      <c r="AX110" s="259"/>
      <c r="AY110" s="260"/>
      <c r="AZ110" s="260"/>
      <c r="BA110" s="260"/>
      <c r="BB110" s="269"/>
      <c r="BC110" s="314"/>
    </row>
    <row r="111" spans="3:55" s="254" customFormat="1" hidden="1" x14ac:dyDescent="0.25">
      <c r="C111" s="270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7"/>
      <c r="AT111" s="258"/>
      <c r="AU111" s="306"/>
      <c r="AV111" s="259"/>
      <c r="AW111" s="259"/>
      <c r="AX111" s="259"/>
      <c r="AY111" s="260"/>
      <c r="AZ111" s="260"/>
      <c r="BA111" s="260"/>
      <c r="BB111" s="269"/>
      <c r="BC111" s="314"/>
    </row>
    <row r="112" spans="3:55" s="254" customFormat="1" hidden="1" x14ac:dyDescent="0.25">
      <c r="C112" s="267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307"/>
      <c r="AT112" s="258"/>
      <c r="AU112" s="306"/>
      <c r="AV112" s="259"/>
      <c r="AW112" s="259"/>
      <c r="AX112" s="259"/>
      <c r="AY112" s="260"/>
      <c r="AZ112" s="260"/>
      <c r="BA112" s="260"/>
      <c r="BB112" s="269"/>
      <c r="BC112" s="314"/>
    </row>
    <row r="113" spans="3:55" s="254" customFormat="1" ht="11.25" hidden="1" x14ac:dyDescent="0.25">
      <c r="C113" s="308"/>
      <c r="AT113" s="309"/>
      <c r="AV113" s="310"/>
      <c r="AW113" s="310"/>
      <c r="AX113" s="310"/>
      <c r="BC113" s="311"/>
    </row>
    <row r="114" spans="3:55" s="254" customFormat="1" hidden="1" x14ac:dyDescent="0.25">
      <c r="C114" s="312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7"/>
      <c r="AT114" s="258"/>
      <c r="AU114" s="313"/>
      <c r="AV114" s="259"/>
      <c r="AW114" s="259"/>
      <c r="AX114" s="259"/>
      <c r="AY114" s="260"/>
      <c r="AZ114" s="260"/>
      <c r="BA114" s="260"/>
      <c r="BB114" s="261"/>
      <c r="BC114" s="262"/>
    </row>
    <row r="115" spans="3:55" s="254" customFormat="1" hidden="1" x14ac:dyDescent="0.25">
      <c r="C115" s="263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5"/>
      <c r="AN115" s="265"/>
      <c r="AO115" s="265"/>
      <c r="AP115" s="265"/>
      <c r="AQ115" s="265"/>
      <c r="AR115" s="264"/>
      <c r="AT115" s="258"/>
      <c r="AU115" s="313"/>
      <c r="AV115" s="259"/>
      <c r="AW115" s="259"/>
      <c r="AX115" s="259"/>
      <c r="AY115" s="260"/>
      <c r="AZ115" s="260"/>
      <c r="BA115" s="260"/>
      <c r="BB115" s="261"/>
      <c r="BC115" s="262"/>
    </row>
    <row r="116" spans="3:55" s="254" customFormat="1" hidden="1" x14ac:dyDescent="0.25">
      <c r="C116" s="267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7"/>
      <c r="AT116" s="258"/>
      <c r="AU116" s="306"/>
      <c r="AV116" s="259"/>
      <c r="AW116" s="259"/>
      <c r="AX116" s="259"/>
      <c r="AY116" s="260"/>
      <c r="AZ116" s="260"/>
      <c r="BA116" s="260"/>
      <c r="BB116" s="269"/>
      <c r="BC116" s="262"/>
    </row>
    <row r="117" spans="3:55" s="254" customFormat="1" hidden="1" x14ac:dyDescent="0.25">
      <c r="C117" s="270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6"/>
      <c r="AN117" s="256"/>
      <c r="AO117" s="256"/>
      <c r="AP117" s="256"/>
      <c r="AQ117" s="256"/>
      <c r="AR117" s="257"/>
      <c r="AT117" s="258"/>
      <c r="AU117" s="306"/>
      <c r="AV117" s="259"/>
      <c r="AW117" s="259"/>
      <c r="AX117" s="259"/>
      <c r="AY117" s="260"/>
      <c r="AZ117" s="260"/>
      <c r="BA117" s="260"/>
      <c r="BB117" s="269"/>
      <c r="BC117" s="262"/>
    </row>
    <row r="118" spans="3:55" s="254" customFormat="1" hidden="1" x14ac:dyDescent="0.25">
      <c r="C118" s="270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6"/>
      <c r="AN118" s="256"/>
      <c r="AO118" s="256"/>
      <c r="AP118" s="256"/>
      <c r="AQ118" s="256"/>
      <c r="AR118" s="257"/>
      <c r="AT118" s="258"/>
      <c r="AU118" s="306"/>
      <c r="AV118" s="259"/>
      <c r="AW118" s="259"/>
      <c r="AX118" s="259"/>
      <c r="AY118" s="260"/>
      <c r="AZ118" s="260"/>
      <c r="BA118" s="260"/>
      <c r="BB118" s="269"/>
      <c r="BC118" s="262"/>
    </row>
    <row r="119" spans="3:55" s="254" customFormat="1" hidden="1" x14ac:dyDescent="0.25">
      <c r="C119" s="270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6"/>
      <c r="AN119" s="256"/>
      <c r="AO119" s="256"/>
      <c r="AP119" s="256"/>
      <c r="AQ119" s="256"/>
      <c r="AR119" s="257"/>
      <c r="AT119" s="258"/>
      <c r="AU119" s="306"/>
      <c r="AV119" s="259"/>
      <c r="AW119" s="259"/>
      <c r="AX119" s="259"/>
      <c r="AY119" s="260"/>
      <c r="AZ119" s="260"/>
      <c r="BA119" s="260"/>
      <c r="BB119" s="269"/>
      <c r="BC119" s="262"/>
    </row>
    <row r="120" spans="3:55" s="254" customFormat="1" hidden="1" x14ac:dyDescent="0.25">
      <c r="C120" s="270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6"/>
      <c r="AN120" s="256"/>
      <c r="AO120" s="256"/>
      <c r="AP120" s="256"/>
      <c r="AQ120" s="256"/>
      <c r="AR120" s="257"/>
      <c r="AT120" s="258"/>
      <c r="AU120" s="306"/>
      <c r="AV120" s="259"/>
      <c r="AW120" s="259"/>
      <c r="AX120" s="259"/>
      <c r="AY120" s="260"/>
      <c r="AZ120" s="260"/>
      <c r="BA120" s="260"/>
      <c r="BB120" s="269"/>
      <c r="BC120" s="262"/>
    </row>
    <row r="121" spans="3:55" s="254" customFormat="1" hidden="1" x14ac:dyDescent="0.25">
      <c r="C121" s="270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7"/>
      <c r="AT121" s="258"/>
      <c r="AU121" s="306"/>
      <c r="AV121" s="259"/>
      <c r="AW121" s="259"/>
      <c r="AX121" s="259"/>
      <c r="AY121" s="260"/>
      <c r="AZ121" s="260"/>
      <c r="BA121" s="260"/>
      <c r="BB121" s="269"/>
      <c r="BC121" s="262"/>
    </row>
    <row r="122" spans="3:55" s="254" customFormat="1" hidden="1" x14ac:dyDescent="0.25">
      <c r="C122" s="270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7"/>
      <c r="AT122" s="258"/>
      <c r="AU122" s="306"/>
      <c r="AV122" s="259"/>
      <c r="AW122" s="259"/>
      <c r="AX122" s="259"/>
      <c r="AY122" s="260"/>
      <c r="AZ122" s="260"/>
      <c r="BA122" s="260"/>
      <c r="BB122" s="269"/>
      <c r="BC122" s="262"/>
    </row>
    <row r="123" spans="3:55" s="254" customFormat="1" hidden="1" x14ac:dyDescent="0.25">
      <c r="C123" s="270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6"/>
      <c r="AN123" s="256"/>
      <c r="AO123" s="256"/>
      <c r="AP123" s="256"/>
      <c r="AQ123" s="256"/>
      <c r="AR123" s="257"/>
      <c r="AT123" s="258"/>
      <c r="AU123" s="306"/>
      <c r="AV123" s="259"/>
      <c r="AW123" s="259"/>
      <c r="AX123" s="259"/>
      <c r="AY123" s="260"/>
      <c r="AZ123" s="260"/>
      <c r="BA123" s="260"/>
      <c r="BB123" s="269"/>
      <c r="BC123" s="262"/>
    </row>
    <row r="124" spans="3:55" s="254" customFormat="1" hidden="1" x14ac:dyDescent="0.25">
      <c r="C124" s="270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6"/>
      <c r="AN124" s="256"/>
      <c r="AO124" s="256"/>
      <c r="AP124" s="256"/>
      <c r="AQ124" s="256"/>
      <c r="AR124" s="257"/>
      <c r="AT124" s="258"/>
      <c r="AU124" s="306"/>
      <c r="AV124" s="259"/>
      <c r="AW124" s="259"/>
      <c r="AX124" s="259"/>
      <c r="AY124" s="260"/>
      <c r="AZ124" s="260"/>
      <c r="BA124" s="260"/>
      <c r="BB124" s="269"/>
      <c r="BC124" s="262"/>
    </row>
    <row r="125" spans="3:55" s="254" customFormat="1" hidden="1" x14ac:dyDescent="0.25">
      <c r="C125" s="267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7"/>
      <c r="AT125" s="258"/>
      <c r="AU125" s="306"/>
      <c r="AV125" s="259"/>
      <c r="AW125" s="259"/>
      <c r="AX125" s="259"/>
      <c r="AY125" s="260"/>
      <c r="AZ125" s="260"/>
      <c r="BA125" s="260"/>
      <c r="BB125" s="269"/>
      <c r="BC125" s="262"/>
    </row>
    <row r="126" spans="3:55" s="254" customFormat="1" hidden="1" x14ac:dyDescent="0.25">
      <c r="C126" s="273"/>
      <c r="D126" s="274"/>
      <c r="E126" s="274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7"/>
      <c r="AT126" s="258"/>
      <c r="AU126" s="306"/>
      <c r="AV126" s="259"/>
      <c r="AW126" s="259"/>
      <c r="AX126" s="259"/>
      <c r="AY126" s="260"/>
      <c r="AZ126" s="260"/>
      <c r="BA126" s="260"/>
      <c r="BB126" s="269"/>
      <c r="BC126" s="314"/>
    </row>
    <row r="127" spans="3:55" s="254" customFormat="1" hidden="1" x14ac:dyDescent="0.25">
      <c r="C127" s="287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89"/>
      <c r="X127" s="289"/>
      <c r="Y127" s="289"/>
      <c r="Z127" s="289"/>
      <c r="AA127" s="289"/>
      <c r="AB127" s="289"/>
      <c r="AC127" s="289"/>
      <c r="AD127" s="289"/>
      <c r="AE127" s="256"/>
      <c r="AF127" s="256"/>
      <c r="AG127" s="256"/>
      <c r="AH127" s="256"/>
      <c r="AI127" s="256"/>
      <c r="AJ127" s="256"/>
      <c r="AK127" s="256"/>
      <c r="AL127" s="256"/>
      <c r="AM127" s="289"/>
      <c r="AN127" s="289"/>
      <c r="AO127" s="289"/>
      <c r="AP127" s="289"/>
      <c r="AQ127" s="256"/>
      <c r="AR127" s="289"/>
      <c r="AT127" s="258"/>
      <c r="AU127" s="306"/>
      <c r="AV127" s="259"/>
      <c r="AW127" s="259"/>
      <c r="AX127" s="259"/>
      <c r="AY127" s="260"/>
      <c r="AZ127" s="260"/>
      <c r="BA127" s="260"/>
      <c r="BB127" s="269"/>
      <c r="BC127" s="314"/>
    </row>
    <row r="128" spans="3:55" s="254" customFormat="1" hidden="1" x14ac:dyDescent="0.25">
      <c r="C128" s="279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T128" s="258"/>
      <c r="AU128" s="306"/>
      <c r="AV128" s="259"/>
      <c r="AW128" s="259"/>
      <c r="AX128" s="259"/>
      <c r="AY128" s="260"/>
      <c r="AZ128" s="260"/>
      <c r="BA128" s="260"/>
      <c r="BB128" s="269"/>
      <c r="BC128" s="314"/>
    </row>
    <row r="129" spans="3:55" s="254" customFormat="1" hidden="1" x14ac:dyDescent="0.25">
      <c r="C129" s="302"/>
      <c r="D129" s="256"/>
      <c r="E129" s="256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303"/>
      <c r="AT129" s="258"/>
      <c r="AU129" s="306"/>
      <c r="AV129" s="259"/>
      <c r="AW129" s="259"/>
      <c r="AX129" s="259"/>
      <c r="AY129" s="260"/>
      <c r="AZ129" s="260"/>
      <c r="BA129" s="260"/>
      <c r="BB129" s="269"/>
      <c r="BC129" s="314"/>
    </row>
    <row r="130" spans="3:55" s="254" customFormat="1" hidden="1" x14ac:dyDescent="0.25">
      <c r="C130" s="292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T130" s="258"/>
      <c r="AU130" s="306"/>
      <c r="AV130" s="259"/>
      <c r="AW130" s="259"/>
      <c r="AX130" s="259"/>
      <c r="AY130" s="260"/>
      <c r="AZ130" s="260"/>
      <c r="BA130" s="260"/>
      <c r="BB130" s="269"/>
      <c r="BC130" s="314"/>
    </row>
    <row r="131" spans="3:55" s="254" customFormat="1" hidden="1" x14ac:dyDescent="0.25">
      <c r="C131" s="319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320"/>
      <c r="AT131" s="258"/>
      <c r="AU131" s="306"/>
      <c r="AV131" s="259"/>
      <c r="AW131" s="259"/>
      <c r="AX131" s="259"/>
      <c r="AY131" s="260"/>
      <c r="AZ131" s="260"/>
      <c r="BA131" s="260"/>
      <c r="BB131" s="269"/>
      <c r="BC131" s="314"/>
    </row>
    <row r="132" spans="3:55" s="254" customFormat="1" hidden="1" x14ac:dyDescent="0.25">
      <c r="C132" s="31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316"/>
      <c r="AT132" s="258"/>
      <c r="AU132" s="306"/>
      <c r="AV132" s="259"/>
      <c r="AW132" s="259"/>
      <c r="AX132" s="259"/>
      <c r="AY132" s="260"/>
      <c r="AZ132" s="260"/>
      <c r="BA132" s="260"/>
      <c r="BB132" s="269"/>
      <c r="BC132" s="314"/>
    </row>
    <row r="133" spans="3:55" s="254" customFormat="1" hidden="1" x14ac:dyDescent="0.25">
      <c r="C133" s="321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256"/>
      <c r="AN133" s="256"/>
      <c r="AO133" s="256"/>
      <c r="AP133" s="256"/>
      <c r="AQ133" s="256"/>
      <c r="AR133" s="322"/>
      <c r="AT133" s="258"/>
      <c r="AU133" s="306"/>
      <c r="AV133" s="259"/>
      <c r="AW133" s="259"/>
      <c r="AX133" s="259"/>
      <c r="AY133" s="260"/>
      <c r="AZ133" s="260"/>
      <c r="BA133" s="260"/>
      <c r="BB133" s="269"/>
      <c r="BC133" s="314"/>
    </row>
    <row r="134" spans="3:55" s="254" customFormat="1" hidden="1" x14ac:dyDescent="0.25"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256"/>
      <c r="AN134" s="256"/>
      <c r="AO134" s="256"/>
      <c r="AP134" s="256"/>
      <c r="AQ134" s="256"/>
      <c r="AR134" s="328"/>
      <c r="AT134" s="258"/>
      <c r="AU134" s="306"/>
      <c r="AV134" s="259"/>
      <c r="AW134" s="259"/>
      <c r="AX134" s="259"/>
      <c r="AY134" s="260"/>
      <c r="AZ134" s="260"/>
      <c r="BA134" s="260"/>
      <c r="BB134" s="269"/>
      <c r="BC134" s="314"/>
    </row>
    <row r="135" spans="3:55" s="254" customFormat="1" hidden="1" x14ac:dyDescent="0.25">
      <c r="C135" s="267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7"/>
      <c r="AT135" s="258"/>
      <c r="AU135" s="306"/>
      <c r="AV135" s="259"/>
      <c r="AW135" s="259"/>
      <c r="AX135" s="259"/>
      <c r="AY135" s="260"/>
      <c r="AZ135" s="260"/>
      <c r="BA135" s="260"/>
      <c r="BB135" s="269"/>
      <c r="BC135" s="314"/>
    </row>
    <row r="136" spans="3:55" s="254" customFormat="1" hidden="1" x14ac:dyDescent="0.25">
      <c r="C136" s="270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7"/>
      <c r="AT136" s="258"/>
      <c r="AU136" s="306"/>
      <c r="AV136" s="259"/>
      <c r="AW136" s="259"/>
      <c r="AX136" s="259"/>
      <c r="AY136" s="260"/>
      <c r="AZ136" s="260"/>
      <c r="BA136" s="260"/>
      <c r="BB136" s="269"/>
      <c r="BC136" s="314"/>
    </row>
    <row r="137" spans="3:55" s="254" customFormat="1" hidden="1" x14ac:dyDescent="0.25">
      <c r="C137" s="270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7"/>
      <c r="AT137" s="258"/>
      <c r="AU137" s="306"/>
      <c r="AV137" s="259"/>
      <c r="AW137" s="259"/>
      <c r="AX137" s="259"/>
      <c r="AY137" s="260"/>
      <c r="AZ137" s="260"/>
      <c r="BA137" s="260"/>
      <c r="BB137" s="269"/>
      <c r="BC137" s="314"/>
    </row>
    <row r="138" spans="3:55" s="254" customFormat="1" hidden="1" x14ac:dyDescent="0.25">
      <c r="C138" s="267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7"/>
      <c r="AT138" s="258"/>
      <c r="AU138" s="306"/>
      <c r="AV138" s="259"/>
      <c r="AW138" s="259"/>
      <c r="AX138" s="259"/>
      <c r="AY138" s="260"/>
      <c r="AZ138" s="260"/>
      <c r="BA138" s="260"/>
      <c r="BB138" s="269"/>
      <c r="BC138" s="314"/>
    </row>
    <row r="139" spans="3:55" s="254" customFormat="1" hidden="1" x14ac:dyDescent="0.25">
      <c r="C139" s="270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7"/>
      <c r="AT139" s="258"/>
      <c r="AU139" s="306"/>
      <c r="AV139" s="259"/>
      <c r="AW139" s="259"/>
      <c r="AX139" s="259"/>
      <c r="AY139" s="260"/>
      <c r="AZ139" s="260"/>
      <c r="BA139" s="260"/>
      <c r="BB139" s="269"/>
      <c r="BC139" s="314"/>
    </row>
    <row r="140" spans="3:55" s="254" customFormat="1" hidden="1" x14ac:dyDescent="0.25">
      <c r="C140" s="270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7"/>
      <c r="AT140" s="258"/>
      <c r="AU140" s="306"/>
      <c r="AV140" s="259"/>
      <c r="AW140" s="259"/>
      <c r="AX140" s="259"/>
      <c r="AY140" s="260"/>
      <c r="AZ140" s="260"/>
      <c r="BA140" s="260"/>
      <c r="BB140" s="269"/>
      <c r="BC140" s="314"/>
    </row>
    <row r="141" spans="3:55" s="254" customFormat="1" hidden="1" x14ac:dyDescent="0.25">
      <c r="C141" s="267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307"/>
      <c r="AT141" s="258"/>
      <c r="AU141" s="306"/>
      <c r="AV141" s="259"/>
      <c r="AW141" s="259"/>
      <c r="AX141" s="259"/>
      <c r="AY141" s="260"/>
      <c r="AZ141" s="260"/>
      <c r="BA141" s="260"/>
      <c r="BB141" s="269"/>
      <c r="BC141" s="314"/>
    </row>
    <row r="142" spans="3:55" s="254" customFormat="1" ht="11.25" hidden="1" x14ac:dyDescent="0.25">
      <c r="C142" s="308"/>
      <c r="AT142" s="309"/>
      <c r="AV142" s="310"/>
      <c r="AW142" s="310"/>
      <c r="AX142" s="310"/>
      <c r="BC142" s="311"/>
    </row>
    <row r="143" spans="3:55" s="254" customFormat="1" hidden="1" x14ac:dyDescent="0.25">
      <c r="C143" s="312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7"/>
      <c r="AT143" s="258"/>
      <c r="AU143" s="313"/>
      <c r="AV143" s="259"/>
      <c r="AW143" s="259"/>
      <c r="AX143" s="259"/>
      <c r="AY143" s="260"/>
      <c r="AZ143" s="260"/>
      <c r="BA143" s="260"/>
      <c r="BB143" s="261"/>
      <c r="BC143" s="262"/>
    </row>
    <row r="144" spans="3:55" s="254" customFormat="1" hidden="1" x14ac:dyDescent="0.25">
      <c r="C144" s="263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5"/>
      <c r="AN144" s="265"/>
      <c r="AO144" s="265"/>
      <c r="AP144" s="265"/>
      <c r="AQ144" s="265"/>
      <c r="AR144" s="264"/>
      <c r="AT144" s="258"/>
      <c r="AU144" s="313"/>
      <c r="AV144" s="259"/>
      <c r="AW144" s="259"/>
      <c r="AX144" s="259"/>
      <c r="AY144" s="260"/>
      <c r="AZ144" s="260"/>
      <c r="BA144" s="260"/>
      <c r="BB144" s="261"/>
      <c r="BC144" s="262"/>
    </row>
    <row r="145" spans="3:55" s="254" customFormat="1" hidden="1" x14ac:dyDescent="0.25">
      <c r="C145" s="267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326"/>
      <c r="AN145" s="326"/>
      <c r="AO145" s="326"/>
      <c r="AP145" s="326"/>
      <c r="AQ145" s="326"/>
      <c r="AR145" s="257"/>
      <c r="AT145" s="258"/>
      <c r="AU145" s="306"/>
      <c r="AV145" s="259"/>
      <c r="AW145" s="259"/>
      <c r="AX145" s="259"/>
      <c r="AY145" s="260"/>
      <c r="AZ145" s="260"/>
      <c r="BA145" s="260"/>
      <c r="BB145" s="269"/>
      <c r="BC145" s="262"/>
    </row>
    <row r="146" spans="3:55" s="254" customFormat="1" hidden="1" x14ac:dyDescent="0.25">
      <c r="C146" s="270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6"/>
      <c r="AN146" s="256"/>
      <c r="AO146" s="256"/>
      <c r="AP146" s="256"/>
      <c r="AQ146" s="256"/>
      <c r="AR146" s="257"/>
      <c r="AT146" s="258"/>
      <c r="AU146" s="306"/>
      <c r="AV146" s="259"/>
      <c r="AW146" s="259"/>
      <c r="AX146" s="259"/>
      <c r="AY146" s="260"/>
      <c r="AZ146" s="260"/>
      <c r="BA146" s="260"/>
      <c r="BB146" s="269"/>
      <c r="BC146" s="262"/>
    </row>
    <row r="147" spans="3:55" s="254" customFormat="1" hidden="1" x14ac:dyDescent="0.25">
      <c r="C147" s="270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6"/>
      <c r="AN147" s="256"/>
      <c r="AO147" s="256"/>
      <c r="AP147" s="256"/>
      <c r="AQ147" s="256"/>
      <c r="AR147" s="257"/>
      <c r="AT147" s="258"/>
      <c r="AU147" s="306"/>
      <c r="AV147" s="259"/>
      <c r="AW147" s="259"/>
      <c r="AX147" s="259"/>
      <c r="AY147" s="260"/>
      <c r="AZ147" s="260"/>
      <c r="BA147" s="260"/>
      <c r="BB147" s="269"/>
      <c r="BC147" s="262"/>
    </row>
    <row r="148" spans="3:55" s="254" customFormat="1" hidden="1" x14ac:dyDescent="0.25">
      <c r="C148" s="270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6"/>
      <c r="AN148" s="256"/>
      <c r="AO148" s="256"/>
      <c r="AP148" s="256"/>
      <c r="AQ148" s="256"/>
      <c r="AR148" s="257"/>
      <c r="AT148" s="258"/>
      <c r="AU148" s="306"/>
      <c r="AV148" s="259"/>
      <c r="AW148" s="259"/>
      <c r="AX148" s="259"/>
      <c r="AY148" s="260"/>
      <c r="AZ148" s="260"/>
      <c r="BA148" s="260"/>
      <c r="BB148" s="269"/>
      <c r="BC148" s="262"/>
    </row>
    <row r="149" spans="3:55" s="254" customFormat="1" hidden="1" x14ac:dyDescent="0.25">
      <c r="C149" s="270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7"/>
      <c r="AT149" s="258"/>
      <c r="AU149" s="306"/>
      <c r="AV149" s="259"/>
      <c r="AW149" s="259"/>
      <c r="AX149" s="259"/>
      <c r="AY149" s="260"/>
      <c r="AZ149" s="260"/>
      <c r="BA149" s="260"/>
      <c r="BB149" s="269"/>
      <c r="BC149" s="262"/>
    </row>
    <row r="150" spans="3:55" s="254" customFormat="1" hidden="1" x14ac:dyDescent="0.25">
      <c r="C150" s="270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6"/>
      <c r="AN150" s="256"/>
      <c r="AO150" s="256"/>
      <c r="AP150" s="256"/>
      <c r="AQ150" s="256"/>
      <c r="AR150" s="257"/>
      <c r="AT150" s="258"/>
      <c r="AU150" s="306"/>
      <c r="AV150" s="259"/>
      <c r="AW150" s="259"/>
      <c r="AX150" s="259"/>
      <c r="AY150" s="260"/>
      <c r="AZ150" s="260"/>
      <c r="BA150" s="260"/>
      <c r="BB150" s="269"/>
      <c r="BC150" s="262"/>
    </row>
    <row r="151" spans="3:55" s="254" customFormat="1" hidden="1" x14ac:dyDescent="0.25">
      <c r="C151" s="270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6"/>
      <c r="AN151" s="256"/>
      <c r="AO151" s="256"/>
      <c r="AP151" s="256"/>
      <c r="AQ151" s="256"/>
      <c r="AR151" s="257"/>
      <c r="AT151" s="258"/>
      <c r="AU151" s="306"/>
      <c r="AV151" s="259"/>
      <c r="AW151" s="259"/>
      <c r="AX151" s="259"/>
      <c r="AY151" s="260"/>
      <c r="AZ151" s="260"/>
      <c r="BA151" s="260"/>
      <c r="BB151" s="269"/>
      <c r="BC151" s="262"/>
    </row>
    <row r="152" spans="3:55" s="254" customFormat="1" hidden="1" x14ac:dyDescent="0.25">
      <c r="C152" s="267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7"/>
      <c r="AT152" s="258"/>
      <c r="AU152" s="306"/>
      <c r="AV152" s="259"/>
      <c r="AW152" s="259"/>
      <c r="AX152" s="259"/>
      <c r="AY152" s="260"/>
      <c r="AZ152" s="260"/>
      <c r="BA152" s="260"/>
      <c r="BB152" s="269"/>
      <c r="BC152" s="262"/>
    </row>
    <row r="153" spans="3:55" s="254" customFormat="1" hidden="1" x14ac:dyDescent="0.25">
      <c r="C153" s="273"/>
      <c r="D153" s="274"/>
      <c r="E153" s="274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74"/>
      <c r="AT153" s="258"/>
      <c r="AU153" s="306"/>
      <c r="AV153" s="259"/>
      <c r="AW153" s="259"/>
      <c r="AX153" s="259"/>
      <c r="AY153" s="260"/>
      <c r="AZ153" s="260"/>
      <c r="BA153" s="260"/>
      <c r="BB153" s="269"/>
      <c r="BC153" s="314"/>
    </row>
    <row r="154" spans="3:55" s="254" customFormat="1" hidden="1" x14ac:dyDescent="0.25">
      <c r="C154" s="279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56"/>
      <c r="AR154" s="280"/>
      <c r="AT154" s="258"/>
      <c r="AU154" s="306"/>
      <c r="AV154" s="259"/>
      <c r="AW154" s="259"/>
      <c r="AX154" s="259"/>
      <c r="AY154" s="260"/>
      <c r="AZ154" s="260"/>
      <c r="BA154" s="260"/>
      <c r="BB154" s="269"/>
      <c r="BC154" s="314"/>
    </row>
    <row r="155" spans="3:55" s="254" customFormat="1" hidden="1" x14ac:dyDescent="0.25">
      <c r="C155" s="329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330"/>
      <c r="AT155" s="258"/>
      <c r="AU155" s="306"/>
      <c r="AV155" s="259"/>
      <c r="AW155" s="259"/>
      <c r="AX155" s="259"/>
      <c r="AY155" s="260"/>
      <c r="AZ155" s="260"/>
      <c r="BA155" s="260"/>
      <c r="BB155" s="269"/>
      <c r="BC155" s="314"/>
    </row>
    <row r="156" spans="3:55" s="254" customFormat="1" hidden="1" x14ac:dyDescent="0.25">
      <c r="C156" s="319"/>
      <c r="D156" s="256"/>
      <c r="E156" s="256"/>
      <c r="F156" s="320"/>
      <c r="G156" s="320"/>
      <c r="H156" s="320"/>
      <c r="I156" s="320"/>
      <c r="J156" s="320"/>
      <c r="K156" s="320"/>
      <c r="L156" s="320"/>
      <c r="M156" s="320"/>
      <c r="N156" s="320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320"/>
      <c r="AT156" s="258"/>
      <c r="AU156" s="306"/>
      <c r="AV156" s="259"/>
      <c r="AW156" s="259"/>
      <c r="AX156" s="259"/>
      <c r="AY156" s="260"/>
      <c r="AZ156" s="260"/>
      <c r="BA156" s="260"/>
      <c r="BB156" s="269"/>
      <c r="BC156" s="314"/>
    </row>
    <row r="157" spans="3:55" s="254" customFormat="1" hidden="1" x14ac:dyDescent="0.25"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316"/>
      <c r="AT157" s="258"/>
      <c r="AU157" s="306"/>
      <c r="AV157" s="259"/>
      <c r="AW157" s="259"/>
      <c r="AX157" s="259"/>
      <c r="AY157" s="260"/>
      <c r="AZ157" s="260"/>
      <c r="BA157" s="260"/>
      <c r="BB157" s="269"/>
      <c r="BC157" s="314"/>
    </row>
    <row r="158" spans="3:55" s="254" customFormat="1" hidden="1" x14ac:dyDescent="0.25">
      <c r="C158" s="273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74"/>
      <c r="W158" s="274"/>
      <c r="X158" s="274"/>
      <c r="Y158" s="274"/>
      <c r="Z158" s="274"/>
      <c r="AA158" s="274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74"/>
      <c r="AT158" s="258"/>
      <c r="AU158" s="306"/>
      <c r="AV158" s="259"/>
      <c r="AW158" s="259"/>
      <c r="AX158" s="259"/>
      <c r="AY158" s="260"/>
      <c r="AZ158" s="260"/>
      <c r="BA158" s="260"/>
      <c r="BB158" s="269"/>
      <c r="BC158" s="314"/>
    </row>
    <row r="159" spans="3:55" s="254" customFormat="1" hidden="1" x14ac:dyDescent="0.25">
      <c r="C159" s="302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303"/>
      <c r="O159" s="303"/>
      <c r="P159" s="303"/>
      <c r="Q159" s="303"/>
      <c r="R159" s="303"/>
      <c r="S159" s="303"/>
      <c r="T159" s="303"/>
      <c r="U159" s="303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303"/>
      <c r="AT159" s="258"/>
      <c r="AU159" s="306"/>
      <c r="AV159" s="259"/>
      <c r="AW159" s="259"/>
      <c r="AX159" s="259"/>
      <c r="AY159" s="260"/>
      <c r="AZ159" s="260"/>
      <c r="BA159" s="260"/>
      <c r="BB159" s="269"/>
      <c r="BC159" s="314"/>
    </row>
    <row r="160" spans="3:55" s="254" customFormat="1" hidden="1" x14ac:dyDescent="0.25">
      <c r="C160" s="331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332"/>
      <c r="AH160" s="332"/>
      <c r="AI160" s="332"/>
      <c r="AJ160" s="332"/>
      <c r="AK160" s="332"/>
      <c r="AL160" s="332"/>
      <c r="AM160" s="332"/>
      <c r="AN160" s="332"/>
      <c r="AO160" s="257"/>
      <c r="AP160" s="257"/>
      <c r="AQ160" s="257"/>
      <c r="AR160" s="332"/>
      <c r="AT160" s="258"/>
      <c r="AU160" s="306"/>
      <c r="AV160" s="259"/>
      <c r="AW160" s="259"/>
      <c r="AX160" s="259"/>
      <c r="AY160" s="260"/>
      <c r="AZ160" s="260"/>
      <c r="BA160" s="260"/>
      <c r="BB160" s="269"/>
      <c r="BC160" s="314"/>
    </row>
    <row r="161" spans="3:55" s="254" customFormat="1" hidden="1" x14ac:dyDescent="0.25">
      <c r="C161" s="321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6"/>
      <c r="AO161" s="256"/>
      <c r="AP161" s="256"/>
      <c r="AQ161" s="256"/>
      <c r="AR161" s="325"/>
      <c r="AT161" s="258"/>
      <c r="AU161" s="306"/>
      <c r="AV161" s="259"/>
      <c r="AW161" s="259"/>
      <c r="AX161" s="259"/>
      <c r="AY161" s="260"/>
      <c r="AZ161" s="260"/>
      <c r="BA161" s="260"/>
      <c r="BB161" s="269"/>
      <c r="BC161" s="314"/>
    </row>
    <row r="162" spans="3:55" s="254" customFormat="1" hidden="1" x14ac:dyDescent="0.25">
      <c r="C162" s="327"/>
      <c r="D162" s="256"/>
      <c r="E162" s="256"/>
      <c r="F162" s="256"/>
      <c r="G162" s="256"/>
      <c r="H162" s="256"/>
      <c r="I162" s="256"/>
      <c r="J162" s="256"/>
      <c r="K162" s="256"/>
      <c r="L162" s="256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6"/>
      <c r="AO162" s="256"/>
      <c r="AP162" s="256"/>
      <c r="AQ162" s="256"/>
      <c r="AR162" s="257"/>
      <c r="AT162" s="258"/>
      <c r="AU162" s="306"/>
      <c r="AV162" s="259"/>
      <c r="AW162" s="259"/>
      <c r="AX162" s="259"/>
      <c r="AY162" s="260"/>
      <c r="AZ162" s="260"/>
      <c r="BA162" s="260"/>
      <c r="BB162" s="269"/>
      <c r="BC162" s="314"/>
    </row>
    <row r="163" spans="3:55" s="254" customFormat="1" hidden="1" x14ac:dyDescent="0.25">
      <c r="C163" s="270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7"/>
      <c r="AF163" s="257"/>
      <c r="AG163" s="257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7"/>
      <c r="AT163" s="258"/>
      <c r="AU163" s="306"/>
      <c r="AV163" s="259"/>
      <c r="AW163" s="259"/>
      <c r="AX163" s="259"/>
      <c r="AY163" s="260"/>
      <c r="AZ163" s="260"/>
      <c r="BA163" s="260"/>
      <c r="BB163" s="269"/>
      <c r="BC163" s="314"/>
    </row>
    <row r="164" spans="3:55" s="254" customFormat="1" hidden="1" x14ac:dyDescent="0.25">
      <c r="C164" s="267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7"/>
      <c r="AT164" s="258"/>
      <c r="AU164" s="306"/>
      <c r="AV164" s="259"/>
      <c r="AW164" s="259"/>
      <c r="AX164" s="259"/>
      <c r="AY164" s="260"/>
      <c r="AZ164" s="260"/>
      <c r="BA164" s="260"/>
      <c r="BB164" s="269"/>
      <c r="BC164" s="314"/>
    </row>
    <row r="165" spans="3:55" s="254" customFormat="1" hidden="1" x14ac:dyDescent="0.25">
      <c r="C165" s="270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7"/>
      <c r="AT165" s="258"/>
      <c r="AU165" s="306"/>
      <c r="AV165" s="259"/>
      <c r="AW165" s="259"/>
      <c r="AX165" s="259"/>
      <c r="AY165" s="260"/>
      <c r="AZ165" s="260"/>
      <c r="BA165" s="260"/>
      <c r="BB165" s="269"/>
      <c r="BC165" s="314"/>
    </row>
    <row r="166" spans="3:55" s="254" customFormat="1" hidden="1" x14ac:dyDescent="0.25">
      <c r="C166" s="270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7"/>
      <c r="AT166" s="258"/>
      <c r="AU166" s="306"/>
      <c r="AV166" s="259"/>
      <c r="AW166" s="259"/>
      <c r="AX166" s="259"/>
      <c r="AY166" s="260"/>
      <c r="AZ166" s="260"/>
      <c r="BA166" s="260"/>
      <c r="BB166" s="269"/>
      <c r="BC166" s="314"/>
    </row>
    <row r="167" spans="3:55" s="254" customFormat="1" hidden="1" x14ac:dyDescent="0.25">
      <c r="C167" s="267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7"/>
      <c r="AT167" s="258"/>
      <c r="AU167" s="306"/>
      <c r="AV167" s="259"/>
      <c r="AW167" s="259"/>
      <c r="AX167" s="259"/>
      <c r="AY167" s="260"/>
      <c r="AZ167" s="260"/>
      <c r="BA167" s="260"/>
      <c r="BB167" s="269"/>
      <c r="BC167" s="314"/>
    </row>
    <row r="168" spans="3:55" s="254" customFormat="1" hidden="1" x14ac:dyDescent="0.25">
      <c r="C168" s="292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94"/>
      <c r="AC168" s="294"/>
      <c r="AD168" s="294"/>
      <c r="AE168" s="294"/>
      <c r="AF168" s="294"/>
      <c r="AG168" s="294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7"/>
      <c r="AT168" s="258"/>
      <c r="AU168" s="306"/>
      <c r="AV168" s="259"/>
      <c r="AW168" s="259"/>
      <c r="AX168" s="259"/>
      <c r="AY168" s="260"/>
      <c r="AZ168" s="260"/>
      <c r="BA168" s="260"/>
      <c r="BB168" s="269"/>
      <c r="BC168" s="314"/>
    </row>
    <row r="169" spans="3:55" s="254" customFormat="1" hidden="1" x14ac:dyDescent="0.25">
      <c r="C169" s="273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333"/>
      <c r="AN169" s="333"/>
      <c r="AO169" s="333"/>
      <c r="AP169" s="333"/>
      <c r="AQ169" s="256"/>
      <c r="AR169" s="257"/>
      <c r="AT169" s="258"/>
      <c r="AU169" s="306"/>
      <c r="AV169" s="259"/>
      <c r="AW169" s="259"/>
      <c r="AX169" s="259"/>
      <c r="AY169" s="260"/>
      <c r="AZ169" s="260"/>
      <c r="BA169" s="260"/>
      <c r="BB169" s="269"/>
      <c r="BC169" s="314"/>
    </row>
    <row r="170" spans="3:55" s="254" customFormat="1" hidden="1" x14ac:dyDescent="0.25">
      <c r="C170" s="270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7"/>
      <c r="AT170" s="258"/>
      <c r="AU170" s="306"/>
      <c r="AV170" s="259"/>
      <c r="AW170" s="259"/>
      <c r="AX170" s="259"/>
      <c r="AY170" s="260"/>
      <c r="AZ170" s="260"/>
      <c r="BA170" s="260"/>
      <c r="BB170" s="269"/>
      <c r="BC170" s="314"/>
    </row>
    <row r="171" spans="3:55" s="254" customFormat="1" hidden="1" x14ac:dyDescent="0.25">
      <c r="C171" s="267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307"/>
      <c r="AT171" s="258"/>
      <c r="AU171" s="306"/>
      <c r="AV171" s="259"/>
      <c r="AW171" s="259"/>
      <c r="AX171" s="259"/>
      <c r="AY171" s="260"/>
      <c r="AZ171" s="260"/>
      <c r="BA171" s="260"/>
      <c r="BB171" s="269"/>
      <c r="BC171" s="314"/>
    </row>
    <row r="172" spans="3:55" s="254" customFormat="1" ht="11.25" hidden="1" x14ac:dyDescent="0.25">
      <c r="C172" s="308"/>
      <c r="AT172" s="309"/>
      <c r="AV172" s="310"/>
      <c r="AW172" s="310"/>
      <c r="AX172" s="310"/>
      <c r="BC172" s="311"/>
    </row>
    <row r="173" spans="3:55" s="254" customFormat="1" hidden="1" x14ac:dyDescent="0.25">
      <c r="C173" s="312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7"/>
      <c r="AT173" s="258"/>
      <c r="AU173" s="313"/>
      <c r="AV173" s="259"/>
      <c r="AW173" s="259"/>
      <c r="AX173" s="259"/>
      <c r="AY173" s="260"/>
      <c r="AZ173" s="260"/>
      <c r="BA173" s="260"/>
      <c r="BB173" s="261"/>
      <c r="BC173" s="262"/>
    </row>
    <row r="174" spans="3:55" s="254" customFormat="1" hidden="1" x14ac:dyDescent="0.25">
      <c r="C174" s="263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5"/>
      <c r="AN174" s="265"/>
      <c r="AO174" s="265"/>
      <c r="AP174" s="265"/>
      <c r="AQ174" s="265"/>
      <c r="AR174" s="264"/>
      <c r="AT174" s="258"/>
      <c r="AU174" s="313"/>
      <c r="AV174" s="259"/>
      <c r="AW174" s="259"/>
      <c r="AX174" s="259"/>
      <c r="AY174" s="260"/>
      <c r="AZ174" s="260"/>
      <c r="BA174" s="260"/>
      <c r="BB174" s="261"/>
      <c r="BC174" s="262"/>
    </row>
    <row r="175" spans="3:55" s="254" customFormat="1" hidden="1" x14ac:dyDescent="0.25">
      <c r="C175" s="267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326"/>
      <c r="AN175" s="326"/>
      <c r="AO175" s="326"/>
      <c r="AP175" s="326"/>
      <c r="AQ175" s="326"/>
      <c r="AR175" s="257"/>
      <c r="AT175" s="258"/>
      <c r="AU175" s="306"/>
      <c r="AV175" s="259"/>
      <c r="AW175" s="259"/>
      <c r="AX175" s="259"/>
      <c r="AY175" s="260"/>
      <c r="AZ175" s="260"/>
      <c r="BA175" s="260"/>
      <c r="BB175" s="269"/>
      <c r="BC175" s="262"/>
    </row>
    <row r="176" spans="3:55" s="254" customFormat="1" hidden="1" x14ac:dyDescent="0.25">
      <c r="C176" s="270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6"/>
      <c r="AN176" s="256"/>
      <c r="AO176" s="256"/>
      <c r="AP176" s="256"/>
      <c r="AQ176" s="256"/>
      <c r="AR176" s="257"/>
      <c r="AT176" s="258"/>
      <c r="AU176" s="306"/>
      <c r="AV176" s="259"/>
      <c r="AW176" s="259"/>
      <c r="AX176" s="259"/>
      <c r="AY176" s="260"/>
      <c r="AZ176" s="260"/>
      <c r="BA176" s="260"/>
      <c r="BB176" s="269"/>
      <c r="BC176" s="262"/>
    </row>
    <row r="177" spans="3:55" s="254" customFormat="1" hidden="1" x14ac:dyDescent="0.25">
      <c r="C177" s="270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6"/>
      <c r="AN177" s="256"/>
      <c r="AO177" s="256"/>
      <c r="AP177" s="256"/>
      <c r="AQ177" s="256"/>
      <c r="AR177" s="257"/>
      <c r="AT177" s="258"/>
      <c r="AU177" s="306"/>
      <c r="AV177" s="259"/>
      <c r="AW177" s="259"/>
      <c r="AX177" s="259"/>
      <c r="AY177" s="260"/>
      <c r="AZ177" s="260"/>
      <c r="BA177" s="260"/>
      <c r="BB177" s="269"/>
      <c r="BC177" s="262"/>
    </row>
    <row r="178" spans="3:55" s="254" customFormat="1" hidden="1" x14ac:dyDescent="0.25">
      <c r="C178" s="270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6"/>
      <c r="AN178" s="256"/>
      <c r="AO178" s="256"/>
      <c r="AP178" s="256"/>
      <c r="AQ178" s="256"/>
      <c r="AR178" s="257"/>
      <c r="AT178" s="258"/>
      <c r="AU178" s="306"/>
      <c r="AV178" s="259"/>
      <c r="AW178" s="259"/>
      <c r="AX178" s="259"/>
      <c r="AY178" s="260"/>
      <c r="AZ178" s="260"/>
      <c r="BA178" s="260"/>
      <c r="BB178" s="269"/>
      <c r="BC178" s="262"/>
    </row>
    <row r="179" spans="3:55" s="254" customFormat="1" hidden="1" x14ac:dyDescent="0.25">
      <c r="C179" s="270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7"/>
      <c r="AT179" s="258"/>
      <c r="AU179" s="306"/>
      <c r="AV179" s="259"/>
      <c r="AW179" s="259"/>
      <c r="AX179" s="259"/>
      <c r="AY179" s="260"/>
      <c r="AZ179" s="260"/>
      <c r="BA179" s="260"/>
      <c r="BB179" s="269"/>
      <c r="BC179" s="262"/>
    </row>
    <row r="180" spans="3:55" s="254" customFormat="1" hidden="1" x14ac:dyDescent="0.25">
      <c r="C180" s="270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6"/>
      <c r="AN180" s="256"/>
      <c r="AO180" s="256"/>
      <c r="AP180" s="256"/>
      <c r="AQ180" s="256"/>
      <c r="AR180" s="257"/>
      <c r="AT180" s="258"/>
      <c r="AU180" s="306"/>
      <c r="AV180" s="259"/>
      <c r="AW180" s="259"/>
      <c r="AX180" s="259"/>
      <c r="AY180" s="260"/>
      <c r="AZ180" s="260"/>
      <c r="BA180" s="260"/>
      <c r="BB180" s="269"/>
      <c r="BC180" s="262"/>
    </row>
    <row r="181" spans="3:55" s="254" customFormat="1" hidden="1" x14ac:dyDescent="0.25">
      <c r="C181" s="270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6"/>
      <c r="AN181" s="256"/>
      <c r="AO181" s="256"/>
      <c r="AP181" s="256"/>
      <c r="AQ181" s="256"/>
      <c r="AR181" s="257"/>
      <c r="AT181" s="258"/>
      <c r="AU181" s="306"/>
      <c r="AV181" s="259"/>
      <c r="AW181" s="259"/>
      <c r="AX181" s="259"/>
      <c r="AY181" s="260"/>
      <c r="AZ181" s="260"/>
      <c r="BA181" s="260"/>
      <c r="BB181" s="269"/>
      <c r="BC181" s="262"/>
    </row>
    <row r="182" spans="3:55" s="254" customFormat="1" hidden="1" x14ac:dyDescent="0.25">
      <c r="C182" s="267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7"/>
      <c r="AT182" s="258"/>
      <c r="AU182" s="306"/>
      <c r="AV182" s="259"/>
      <c r="AW182" s="259"/>
      <c r="AX182" s="259"/>
      <c r="AY182" s="260"/>
      <c r="AZ182" s="260"/>
      <c r="BA182" s="260"/>
      <c r="BB182" s="269"/>
      <c r="BC182" s="262"/>
    </row>
    <row r="183" spans="3:55" s="254" customFormat="1" hidden="1" x14ac:dyDescent="0.25">
      <c r="C183" s="273"/>
      <c r="D183" s="274"/>
      <c r="E183" s="274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74"/>
      <c r="AT183" s="258"/>
      <c r="AU183" s="306"/>
      <c r="AV183" s="259"/>
      <c r="AW183" s="259"/>
      <c r="AX183" s="259"/>
      <c r="AY183" s="260"/>
      <c r="AZ183" s="260"/>
      <c r="BA183" s="260"/>
      <c r="BB183" s="269"/>
      <c r="BC183" s="314"/>
    </row>
    <row r="184" spans="3:55" s="254" customFormat="1" hidden="1" x14ac:dyDescent="0.25">
      <c r="C184" s="315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316"/>
      <c r="AT184" s="258"/>
      <c r="AU184" s="306"/>
      <c r="AV184" s="259"/>
      <c r="AW184" s="259"/>
      <c r="AX184" s="259"/>
      <c r="AY184" s="260"/>
      <c r="AZ184" s="260"/>
      <c r="BA184" s="260"/>
      <c r="BB184" s="269"/>
      <c r="BC184" s="314"/>
    </row>
    <row r="185" spans="3:55" s="254" customFormat="1" hidden="1" x14ac:dyDescent="0.25">
      <c r="C185" s="279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56"/>
      <c r="AR185" s="280"/>
      <c r="AT185" s="258"/>
      <c r="AU185" s="306"/>
      <c r="AV185" s="259"/>
      <c r="AW185" s="259"/>
      <c r="AX185" s="259"/>
      <c r="AY185" s="260"/>
      <c r="AZ185" s="260"/>
      <c r="BA185" s="260"/>
      <c r="BB185" s="269"/>
      <c r="BC185" s="314"/>
    </row>
    <row r="186" spans="3:55" s="254" customFormat="1" hidden="1" x14ac:dyDescent="0.25">
      <c r="C186" s="329"/>
      <c r="D186" s="330"/>
      <c r="E186" s="330"/>
      <c r="F186" s="330"/>
      <c r="G186" s="330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334"/>
      <c r="AT186" s="258"/>
      <c r="AU186" s="306"/>
      <c r="AV186" s="259"/>
      <c r="AW186" s="259"/>
      <c r="AX186" s="259"/>
      <c r="AY186" s="260"/>
      <c r="AZ186" s="260"/>
      <c r="BA186" s="260"/>
      <c r="BB186" s="269"/>
      <c r="BC186" s="314"/>
    </row>
    <row r="187" spans="3:55" s="254" customFormat="1" hidden="1" x14ac:dyDescent="0.25">
      <c r="C187" s="319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94"/>
      <c r="AT187" s="258"/>
      <c r="AU187" s="306"/>
      <c r="AV187" s="259"/>
      <c r="AW187" s="259"/>
      <c r="AX187" s="259"/>
      <c r="AY187" s="260"/>
      <c r="AZ187" s="260"/>
      <c r="BA187" s="260"/>
      <c r="BB187" s="269"/>
      <c r="BC187" s="314"/>
    </row>
    <row r="188" spans="3:55" s="254" customFormat="1" hidden="1" x14ac:dyDescent="0.25">
      <c r="C188" s="273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57"/>
      <c r="AQ188" s="257"/>
      <c r="AR188" s="274"/>
      <c r="AT188" s="258"/>
      <c r="AU188" s="306"/>
      <c r="AV188" s="259"/>
      <c r="AW188" s="259"/>
      <c r="AX188" s="259"/>
      <c r="AY188" s="260"/>
      <c r="AZ188" s="260"/>
      <c r="BA188" s="260"/>
      <c r="BB188" s="269"/>
      <c r="BC188" s="314"/>
    </row>
    <row r="189" spans="3:55" s="254" customFormat="1" hidden="1" x14ac:dyDescent="0.25">
      <c r="C189" s="302"/>
      <c r="D189" s="257"/>
      <c r="E189" s="257"/>
      <c r="F189" s="257"/>
      <c r="G189" s="257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303"/>
      <c r="AT189" s="258"/>
      <c r="AU189" s="306"/>
      <c r="AV189" s="259"/>
      <c r="AW189" s="259"/>
      <c r="AX189" s="259"/>
      <c r="AY189" s="260"/>
      <c r="AZ189" s="260"/>
      <c r="BA189" s="260"/>
      <c r="BB189" s="269"/>
      <c r="BC189" s="314"/>
    </row>
    <row r="190" spans="3:55" s="254" customFormat="1" hidden="1" x14ac:dyDescent="0.25">
      <c r="C190" s="331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T190" s="258"/>
      <c r="AU190" s="306"/>
      <c r="AV190" s="259"/>
      <c r="AW190" s="259"/>
      <c r="AX190" s="259"/>
      <c r="AY190" s="260"/>
      <c r="AZ190" s="260"/>
      <c r="BA190" s="260"/>
      <c r="BB190" s="269"/>
      <c r="BC190" s="314"/>
    </row>
    <row r="191" spans="3:55" s="254" customFormat="1" hidden="1" x14ac:dyDescent="0.25">
      <c r="C191" s="321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256"/>
      <c r="AN191" s="256"/>
      <c r="AO191" s="256"/>
      <c r="AP191" s="256"/>
      <c r="AQ191" s="256"/>
      <c r="AR191" s="325"/>
      <c r="AT191" s="258"/>
      <c r="AU191" s="306"/>
      <c r="AV191" s="259"/>
      <c r="AW191" s="259"/>
      <c r="AX191" s="259"/>
      <c r="AY191" s="260"/>
      <c r="AZ191" s="260"/>
      <c r="BA191" s="260"/>
      <c r="BB191" s="269"/>
      <c r="BC191" s="314"/>
    </row>
    <row r="192" spans="3:55" s="254" customFormat="1" hidden="1" x14ac:dyDescent="0.25">
      <c r="C192" s="327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256"/>
      <c r="AN192" s="256"/>
      <c r="AO192" s="256"/>
      <c r="AP192" s="256"/>
      <c r="AQ192" s="256"/>
      <c r="AR192" s="328"/>
      <c r="AT192" s="258"/>
      <c r="AU192" s="306"/>
      <c r="AV192" s="259"/>
      <c r="AW192" s="259"/>
      <c r="AX192" s="259"/>
      <c r="AY192" s="260"/>
      <c r="AZ192" s="260"/>
      <c r="BA192" s="260"/>
      <c r="BB192" s="269"/>
      <c r="BC192" s="314"/>
    </row>
    <row r="193" spans="3:55" s="254" customFormat="1" hidden="1" x14ac:dyDescent="0.25">
      <c r="C193" s="292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324"/>
      <c r="W193" s="324"/>
      <c r="X193" s="324"/>
      <c r="Y193" s="324"/>
      <c r="Z193" s="324"/>
      <c r="AA193" s="324"/>
      <c r="AB193" s="324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324"/>
      <c r="AT193" s="258"/>
      <c r="AU193" s="306"/>
      <c r="AV193" s="259"/>
      <c r="AW193" s="259"/>
      <c r="AX193" s="259"/>
      <c r="AY193" s="260"/>
      <c r="AZ193" s="260"/>
      <c r="BA193" s="260"/>
      <c r="BB193" s="269"/>
      <c r="BC193" s="314"/>
    </row>
    <row r="194" spans="3:55" s="254" customFormat="1" hidden="1" x14ac:dyDescent="0.25">
      <c r="C194" s="273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56"/>
      <c r="AN194" s="256"/>
      <c r="AO194" s="256"/>
      <c r="AP194" s="256"/>
      <c r="AQ194" s="256"/>
      <c r="AR194" s="274"/>
      <c r="AT194" s="258"/>
      <c r="AU194" s="306"/>
      <c r="AV194" s="259"/>
      <c r="AW194" s="259"/>
      <c r="AX194" s="259"/>
      <c r="AY194" s="260"/>
      <c r="AZ194" s="260"/>
      <c r="BA194" s="260"/>
      <c r="BB194" s="269"/>
      <c r="BC194" s="314"/>
    </row>
    <row r="195" spans="3:55" s="254" customFormat="1" hidden="1" x14ac:dyDescent="0.25">
      <c r="C195" s="270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7"/>
      <c r="AT195" s="258"/>
      <c r="AU195" s="306"/>
      <c r="AV195" s="259"/>
      <c r="AW195" s="259"/>
      <c r="AX195" s="259"/>
      <c r="AY195" s="260"/>
      <c r="AZ195" s="260"/>
      <c r="BA195" s="260"/>
      <c r="BB195" s="269"/>
      <c r="BC195" s="314"/>
    </row>
    <row r="196" spans="3:55" s="254" customFormat="1" hidden="1" x14ac:dyDescent="0.25">
      <c r="C196" s="267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7"/>
      <c r="AT196" s="258"/>
      <c r="AU196" s="306"/>
      <c r="AV196" s="259"/>
      <c r="AW196" s="259"/>
      <c r="AX196" s="259"/>
      <c r="AY196" s="260"/>
      <c r="AZ196" s="260"/>
      <c r="BA196" s="260"/>
      <c r="BB196" s="269"/>
      <c r="BC196" s="314"/>
    </row>
    <row r="197" spans="3:55" s="254" customFormat="1" hidden="1" x14ac:dyDescent="0.25">
      <c r="C197" s="270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7"/>
      <c r="AT197" s="258"/>
      <c r="AU197" s="306"/>
      <c r="AV197" s="259"/>
      <c r="AW197" s="259"/>
      <c r="AX197" s="259"/>
      <c r="AY197" s="260"/>
      <c r="AZ197" s="260"/>
      <c r="BA197" s="260"/>
      <c r="BB197" s="269"/>
      <c r="BC197" s="314"/>
    </row>
    <row r="198" spans="3:55" s="254" customFormat="1" hidden="1" x14ac:dyDescent="0.25">
      <c r="C198" s="270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7"/>
      <c r="AT198" s="258"/>
      <c r="AU198" s="306"/>
      <c r="AV198" s="259"/>
      <c r="AW198" s="259"/>
      <c r="AX198" s="259"/>
      <c r="AY198" s="260"/>
      <c r="AZ198" s="260"/>
      <c r="BA198" s="260"/>
      <c r="BB198" s="269"/>
      <c r="BC198" s="314"/>
    </row>
    <row r="199" spans="3:55" s="254" customFormat="1" hidden="1" x14ac:dyDescent="0.25">
      <c r="C199" s="267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7"/>
      <c r="AT199" s="258"/>
      <c r="AU199" s="306"/>
      <c r="AV199" s="259"/>
      <c r="AW199" s="259"/>
      <c r="AX199" s="259"/>
      <c r="AY199" s="260"/>
      <c r="AZ199" s="260"/>
      <c r="BA199" s="260"/>
      <c r="BB199" s="269"/>
      <c r="BC199" s="314"/>
    </row>
    <row r="200" spans="3:55" s="254" customFormat="1" hidden="1" x14ac:dyDescent="0.25">
      <c r="C200" s="270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7"/>
      <c r="AT200" s="258"/>
      <c r="AU200" s="306"/>
      <c r="AV200" s="259"/>
      <c r="AW200" s="259"/>
      <c r="AX200" s="259"/>
      <c r="AY200" s="260"/>
      <c r="AZ200" s="260"/>
      <c r="BA200" s="260"/>
      <c r="BB200" s="269"/>
      <c r="BC200" s="314"/>
    </row>
    <row r="201" spans="3:55" s="254" customFormat="1" hidden="1" x14ac:dyDescent="0.25">
      <c r="C201" s="267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307"/>
      <c r="AT201" s="258"/>
      <c r="AU201" s="306"/>
      <c r="AV201" s="259"/>
      <c r="AW201" s="259"/>
      <c r="AX201" s="259"/>
      <c r="AY201" s="260"/>
      <c r="AZ201" s="260"/>
      <c r="BA201" s="260"/>
      <c r="BB201" s="269"/>
      <c r="BC201" s="314"/>
    </row>
    <row r="202" spans="3:55" s="254" customFormat="1" ht="11.25" hidden="1" x14ac:dyDescent="0.25">
      <c r="C202" s="308"/>
      <c r="AT202" s="309"/>
      <c r="AV202" s="310"/>
      <c r="AW202" s="310"/>
      <c r="AX202" s="310"/>
      <c r="BC202" s="311"/>
    </row>
    <row r="203" spans="3:55" s="254" customFormat="1" hidden="1" x14ac:dyDescent="0.25">
      <c r="C203" s="312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7"/>
      <c r="AT203" s="258"/>
      <c r="AU203" s="313"/>
      <c r="AV203" s="259"/>
      <c r="AW203" s="259"/>
      <c r="AX203" s="259"/>
      <c r="AY203" s="260"/>
      <c r="AZ203" s="260"/>
      <c r="BA203" s="260"/>
      <c r="BB203" s="261"/>
      <c r="BC203" s="262"/>
    </row>
    <row r="204" spans="3:55" s="254" customFormat="1" hidden="1" x14ac:dyDescent="0.25">
      <c r="C204" s="263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5"/>
      <c r="AN204" s="265"/>
      <c r="AO204" s="265"/>
      <c r="AP204" s="265"/>
      <c r="AQ204" s="265"/>
      <c r="AR204" s="264"/>
      <c r="AT204" s="258"/>
      <c r="AU204" s="313"/>
      <c r="AV204" s="259"/>
      <c r="AW204" s="259"/>
      <c r="AX204" s="259"/>
      <c r="AY204" s="260"/>
      <c r="AZ204" s="260"/>
      <c r="BA204" s="260"/>
      <c r="BB204" s="261"/>
      <c r="BC204" s="262"/>
    </row>
    <row r="205" spans="3:55" s="254" customFormat="1" hidden="1" x14ac:dyDescent="0.25">
      <c r="C205" s="267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326"/>
      <c r="AN205" s="326"/>
      <c r="AO205" s="326"/>
      <c r="AP205" s="326"/>
      <c r="AQ205" s="326"/>
      <c r="AR205" s="257"/>
      <c r="AT205" s="258"/>
      <c r="AU205" s="306"/>
      <c r="AV205" s="259"/>
      <c r="AW205" s="259"/>
      <c r="AX205" s="259"/>
      <c r="AY205" s="260"/>
      <c r="AZ205" s="260"/>
      <c r="BA205" s="260"/>
      <c r="BB205" s="269"/>
      <c r="BC205" s="262"/>
    </row>
    <row r="206" spans="3:55" s="254" customFormat="1" hidden="1" x14ac:dyDescent="0.25">
      <c r="C206" s="270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6"/>
      <c r="AN206" s="256"/>
      <c r="AO206" s="256"/>
      <c r="AP206" s="256"/>
      <c r="AQ206" s="256"/>
      <c r="AR206" s="257"/>
      <c r="AT206" s="258"/>
      <c r="AU206" s="306"/>
      <c r="AV206" s="259"/>
      <c r="AW206" s="259"/>
      <c r="AX206" s="259"/>
      <c r="AY206" s="260"/>
      <c r="AZ206" s="260"/>
      <c r="BA206" s="260"/>
      <c r="BB206" s="269"/>
      <c r="BC206" s="262"/>
    </row>
    <row r="207" spans="3:55" s="254" customFormat="1" hidden="1" x14ac:dyDescent="0.25">
      <c r="C207" s="270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6"/>
      <c r="AN207" s="256"/>
      <c r="AO207" s="256"/>
      <c r="AP207" s="256"/>
      <c r="AQ207" s="256"/>
      <c r="AR207" s="257"/>
      <c r="AT207" s="258"/>
      <c r="AU207" s="306"/>
      <c r="AV207" s="259"/>
      <c r="AW207" s="259"/>
      <c r="AX207" s="259"/>
      <c r="AY207" s="260"/>
      <c r="AZ207" s="260"/>
      <c r="BA207" s="260"/>
      <c r="BB207" s="269"/>
      <c r="BC207" s="262"/>
    </row>
    <row r="208" spans="3:55" s="254" customFormat="1" hidden="1" x14ac:dyDescent="0.25">
      <c r="C208" s="270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6"/>
      <c r="AN208" s="256"/>
      <c r="AO208" s="256"/>
      <c r="AP208" s="256"/>
      <c r="AQ208" s="256"/>
      <c r="AR208" s="257"/>
      <c r="AT208" s="258"/>
      <c r="AU208" s="306"/>
      <c r="AV208" s="259"/>
      <c r="AW208" s="259"/>
      <c r="AX208" s="259"/>
      <c r="AY208" s="260"/>
      <c r="AZ208" s="260"/>
      <c r="BA208" s="260"/>
      <c r="BB208" s="269"/>
      <c r="BC208" s="262"/>
    </row>
    <row r="209" spans="3:55" s="254" customFormat="1" hidden="1" x14ac:dyDescent="0.25">
      <c r="C209" s="270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7"/>
      <c r="AT209" s="258"/>
      <c r="AU209" s="306"/>
      <c r="AV209" s="259"/>
      <c r="AW209" s="259"/>
      <c r="AX209" s="259"/>
      <c r="AY209" s="260"/>
      <c r="AZ209" s="260"/>
      <c r="BA209" s="260"/>
      <c r="BB209" s="269"/>
      <c r="BC209" s="262"/>
    </row>
    <row r="210" spans="3:55" s="254" customFormat="1" hidden="1" x14ac:dyDescent="0.25">
      <c r="C210" s="270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6"/>
      <c r="AN210" s="256"/>
      <c r="AO210" s="256"/>
      <c r="AP210" s="256"/>
      <c r="AQ210" s="256"/>
      <c r="AR210" s="257"/>
      <c r="AT210" s="258"/>
      <c r="AU210" s="306"/>
      <c r="AV210" s="259"/>
      <c r="AW210" s="259"/>
      <c r="AX210" s="259"/>
      <c r="AY210" s="260"/>
      <c r="AZ210" s="260"/>
      <c r="BA210" s="260"/>
      <c r="BB210" s="269"/>
      <c r="BC210" s="262"/>
    </row>
    <row r="211" spans="3:55" s="254" customFormat="1" hidden="1" x14ac:dyDescent="0.25">
      <c r="C211" s="270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6"/>
      <c r="AN211" s="256"/>
      <c r="AO211" s="256"/>
      <c r="AP211" s="256"/>
      <c r="AQ211" s="256"/>
      <c r="AR211" s="257"/>
      <c r="AT211" s="258"/>
      <c r="AU211" s="306"/>
      <c r="AV211" s="259"/>
      <c r="AW211" s="259"/>
      <c r="AX211" s="259"/>
      <c r="AY211" s="260"/>
      <c r="AZ211" s="260"/>
      <c r="BA211" s="260"/>
      <c r="BB211" s="269"/>
      <c r="BC211" s="262"/>
    </row>
    <row r="212" spans="3:55" s="254" customFormat="1" hidden="1" x14ac:dyDescent="0.25">
      <c r="C212" s="267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7"/>
      <c r="AT212" s="258"/>
      <c r="AU212" s="306"/>
      <c r="AV212" s="259"/>
      <c r="AW212" s="259"/>
      <c r="AX212" s="259"/>
      <c r="AY212" s="260"/>
      <c r="AZ212" s="260"/>
      <c r="BA212" s="260"/>
      <c r="BB212" s="269"/>
      <c r="BC212" s="262"/>
    </row>
    <row r="213" spans="3:55" s="254" customFormat="1" hidden="1" x14ac:dyDescent="0.25">
      <c r="C213" s="315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256"/>
      <c r="AN213" s="316"/>
      <c r="AO213" s="316"/>
      <c r="AP213" s="316"/>
      <c r="AQ213" s="256"/>
      <c r="AR213" s="316"/>
      <c r="AT213" s="258"/>
      <c r="AU213" s="306"/>
      <c r="AV213" s="259"/>
      <c r="AW213" s="259"/>
      <c r="AX213" s="259"/>
      <c r="AY213" s="260"/>
      <c r="AZ213" s="260"/>
      <c r="BA213" s="260"/>
      <c r="BB213" s="269"/>
      <c r="BC213" s="314"/>
    </row>
    <row r="214" spans="3:55" s="254" customFormat="1" hidden="1" x14ac:dyDescent="0.25">
      <c r="C214" s="279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80"/>
      <c r="AT214" s="258"/>
      <c r="AU214" s="306"/>
      <c r="AV214" s="259"/>
      <c r="AW214" s="259"/>
      <c r="AX214" s="259"/>
      <c r="AY214" s="260"/>
      <c r="AZ214" s="260"/>
      <c r="BA214" s="260"/>
      <c r="BB214" s="269"/>
      <c r="BC214" s="314"/>
    </row>
    <row r="215" spans="3:55" s="254" customFormat="1" hidden="1" x14ac:dyDescent="0.25">
      <c r="C215" s="319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320"/>
      <c r="AN215" s="320"/>
      <c r="AO215" s="320"/>
      <c r="AP215" s="320"/>
      <c r="AQ215" s="320"/>
      <c r="AR215" s="294"/>
      <c r="AT215" s="258"/>
      <c r="AU215" s="306"/>
      <c r="AV215" s="259"/>
      <c r="AW215" s="259"/>
      <c r="AX215" s="259"/>
      <c r="AY215" s="260"/>
      <c r="AZ215" s="260"/>
      <c r="BA215" s="260"/>
      <c r="BB215" s="269"/>
      <c r="BC215" s="314"/>
    </row>
    <row r="216" spans="3:55" s="254" customFormat="1" hidden="1" x14ac:dyDescent="0.25">
      <c r="C216" s="273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57"/>
      <c r="AO216" s="257"/>
      <c r="AP216" s="257"/>
      <c r="AQ216" s="257"/>
      <c r="AR216" s="274"/>
      <c r="AT216" s="258"/>
      <c r="AU216" s="306"/>
      <c r="AV216" s="259"/>
      <c r="AW216" s="259"/>
      <c r="AX216" s="259"/>
      <c r="AY216" s="260"/>
      <c r="AZ216" s="260"/>
      <c r="BA216" s="260"/>
      <c r="BB216" s="269"/>
      <c r="BC216" s="314"/>
    </row>
    <row r="217" spans="3:55" s="254" customFormat="1" hidden="1" x14ac:dyDescent="0.25">
      <c r="C217" s="302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257"/>
      <c r="AR217" s="303"/>
      <c r="AT217" s="258"/>
      <c r="AU217" s="306"/>
      <c r="AV217" s="259"/>
      <c r="AW217" s="259"/>
      <c r="AX217" s="259"/>
      <c r="AY217" s="260"/>
      <c r="AZ217" s="260"/>
      <c r="BA217" s="260"/>
      <c r="BB217" s="269"/>
      <c r="BC217" s="314"/>
    </row>
    <row r="218" spans="3:55" s="254" customFormat="1" hidden="1" x14ac:dyDescent="0.25">
      <c r="C218" s="321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325"/>
      <c r="AT218" s="258"/>
      <c r="AU218" s="306"/>
      <c r="AV218" s="259"/>
      <c r="AW218" s="259"/>
      <c r="AX218" s="259"/>
      <c r="AY218" s="260"/>
      <c r="AZ218" s="260"/>
      <c r="BA218" s="260"/>
      <c r="BB218" s="269"/>
      <c r="BC218" s="314"/>
    </row>
    <row r="219" spans="3:55" s="254" customFormat="1" hidden="1" x14ac:dyDescent="0.25">
      <c r="C219" s="327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256"/>
      <c r="AN219" s="256"/>
      <c r="AO219" s="256"/>
      <c r="AP219" s="256"/>
      <c r="AQ219" s="256"/>
      <c r="AR219" s="328"/>
      <c r="AT219" s="258"/>
      <c r="AU219" s="306"/>
      <c r="AV219" s="259"/>
      <c r="AW219" s="259"/>
      <c r="AX219" s="259"/>
      <c r="AY219" s="260"/>
      <c r="AZ219" s="260"/>
      <c r="BA219" s="260"/>
      <c r="BB219" s="269"/>
      <c r="BC219" s="314"/>
    </row>
    <row r="220" spans="3:55" s="254" customFormat="1" hidden="1" x14ac:dyDescent="0.25">
      <c r="C220" s="270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7"/>
      <c r="AT220" s="258"/>
      <c r="AU220" s="306"/>
      <c r="AV220" s="259"/>
      <c r="AW220" s="259"/>
      <c r="AX220" s="259"/>
      <c r="AY220" s="260"/>
      <c r="AZ220" s="260"/>
      <c r="BA220" s="260"/>
      <c r="BB220" s="269"/>
      <c r="BC220" s="314"/>
    </row>
    <row r="221" spans="3:55" s="254" customFormat="1" hidden="1" x14ac:dyDescent="0.25">
      <c r="C221" s="270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7"/>
      <c r="AT221" s="258"/>
      <c r="AU221" s="306"/>
      <c r="AV221" s="259"/>
      <c r="AW221" s="259"/>
      <c r="AX221" s="259"/>
      <c r="AY221" s="260"/>
      <c r="AZ221" s="260"/>
      <c r="BA221" s="260"/>
      <c r="BB221" s="269"/>
      <c r="BC221" s="314"/>
    </row>
    <row r="222" spans="3:55" s="254" customFormat="1" hidden="1" x14ac:dyDescent="0.25">
      <c r="C222" s="270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7"/>
      <c r="AT222" s="258"/>
      <c r="AU222" s="306"/>
      <c r="AV222" s="259"/>
      <c r="AW222" s="259"/>
      <c r="AX222" s="259"/>
      <c r="AY222" s="260"/>
      <c r="AZ222" s="260"/>
      <c r="BA222" s="260"/>
      <c r="BB222" s="269"/>
      <c r="BC222" s="314"/>
    </row>
    <row r="223" spans="3:55" s="254" customFormat="1" hidden="1" x14ac:dyDescent="0.25">
      <c r="C223" s="267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7"/>
      <c r="AT223" s="258"/>
      <c r="AU223" s="306"/>
      <c r="AV223" s="259"/>
      <c r="AW223" s="259"/>
      <c r="AX223" s="259"/>
      <c r="AY223" s="260"/>
      <c r="AZ223" s="260"/>
      <c r="BA223" s="260"/>
      <c r="BB223" s="269"/>
      <c r="BC223" s="314"/>
    </row>
    <row r="224" spans="3:55" s="254" customFormat="1" hidden="1" x14ac:dyDescent="0.25">
      <c r="C224" s="270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7"/>
      <c r="AT224" s="258"/>
      <c r="AU224" s="306"/>
      <c r="AV224" s="259"/>
      <c r="AW224" s="259"/>
      <c r="AX224" s="259"/>
      <c r="AY224" s="260"/>
      <c r="AZ224" s="260"/>
      <c r="BA224" s="260"/>
      <c r="BB224" s="269"/>
      <c r="BC224" s="314"/>
    </row>
    <row r="225" spans="1:55" s="254" customFormat="1" hidden="1" x14ac:dyDescent="0.25">
      <c r="C225" s="270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7"/>
      <c r="AT225" s="258"/>
      <c r="AU225" s="306"/>
      <c r="AV225" s="259"/>
      <c r="AW225" s="259"/>
      <c r="AX225" s="259"/>
      <c r="AY225" s="260"/>
      <c r="AZ225" s="260"/>
      <c r="BA225" s="260"/>
      <c r="BB225" s="269"/>
      <c r="BC225" s="314"/>
    </row>
    <row r="226" spans="1:55" s="254" customFormat="1" hidden="1" x14ac:dyDescent="0.25">
      <c r="C226" s="267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7"/>
      <c r="AT226" s="258"/>
      <c r="AU226" s="306"/>
      <c r="AV226" s="259"/>
      <c r="AW226" s="259"/>
      <c r="AX226" s="259"/>
      <c r="AY226" s="260"/>
      <c r="AZ226" s="260"/>
      <c r="BA226" s="260"/>
      <c r="BB226" s="269"/>
      <c r="BC226" s="314"/>
    </row>
    <row r="227" spans="1:55" s="254" customFormat="1" hidden="1" x14ac:dyDescent="0.25">
      <c r="C227" s="270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7"/>
      <c r="AT227" s="258"/>
      <c r="AU227" s="306"/>
      <c r="AV227" s="259"/>
      <c r="AW227" s="259"/>
      <c r="AX227" s="259"/>
      <c r="AY227" s="260"/>
      <c r="AZ227" s="260"/>
      <c r="BA227" s="260"/>
      <c r="BB227" s="269"/>
      <c r="BC227" s="314"/>
    </row>
    <row r="228" spans="1:55" s="254" customFormat="1" hidden="1" x14ac:dyDescent="0.25">
      <c r="C228" s="267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307"/>
      <c r="AT228" s="258"/>
      <c r="AU228" s="306"/>
      <c r="AV228" s="259"/>
      <c r="AW228" s="259"/>
      <c r="AX228" s="259"/>
      <c r="AY228" s="260"/>
      <c r="AZ228" s="260"/>
      <c r="BA228" s="260"/>
      <c r="BB228" s="269"/>
      <c r="BC228" s="314"/>
    </row>
    <row r="229" spans="1:55" s="254" customFormat="1" ht="11.25" hidden="1" x14ac:dyDescent="0.25">
      <c r="C229" s="308"/>
      <c r="AT229" s="309"/>
      <c r="AV229" s="310"/>
      <c r="AW229" s="310"/>
      <c r="AX229" s="310"/>
      <c r="BC229" s="335"/>
    </row>
    <row r="230" spans="1:55" s="254" customFormat="1" ht="11.25" x14ac:dyDescent="0.25">
      <c r="C230" s="336"/>
      <c r="D230" s="381" t="s">
        <v>110</v>
      </c>
      <c r="E230" s="381" t="s">
        <v>110</v>
      </c>
      <c r="F230" s="381" t="s">
        <v>110</v>
      </c>
      <c r="G230" s="381" t="s">
        <v>110</v>
      </c>
      <c r="H230" s="381" t="s">
        <v>110</v>
      </c>
      <c r="I230" s="381" t="s">
        <v>110</v>
      </c>
      <c r="J230" s="381" t="s">
        <v>110</v>
      </c>
      <c r="K230" s="381" t="s">
        <v>110</v>
      </c>
      <c r="L230" s="381" t="s">
        <v>110</v>
      </c>
      <c r="M230" s="381" t="s">
        <v>110</v>
      </c>
      <c r="N230" s="381" t="s">
        <v>110</v>
      </c>
      <c r="O230" s="381" t="s">
        <v>110</v>
      </c>
      <c r="P230" s="381" t="s">
        <v>110</v>
      </c>
      <c r="Q230" s="381" t="s">
        <v>110</v>
      </c>
      <c r="R230" s="381" t="s">
        <v>110</v>
      </c>
      <c r="S230" s="381" t="s">
        <v>110</v>
      </c>
      <c r="T230" s="381" t="s">
        <v>110</v>
      </c>
      <c r="U230" s="381" t="s">
        <v>110</v>
      </c>
      <c r="V230" s="381" t="s">
        <v>110</v>
      </c>
      <c r="W230" s="381" t="s">
        <v>110</v>
      </c>
      <c r="X230" s="381" t="s">
        <v>110</v>
      </c>
      <c r="Y230" s="381" t="s">
        <v>110</v>
      </c>
      <c r="Z230" s="381" t="s">
        <v>110</v>
      </c>
      <c r="AA230" s="381" t="s">
        <v>110</v>
      </c>
      <c r="AB230" s="337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T230" s="309"/>
      <c r="AV230" s="310"/>
      <c r="AW230" s="310"/>
      <c r="AX230" s="310"/>
      <c r="BC230" s="335"/>
    </row>
    <row r="231" spans="1:55" s="254" customFormat="1" ht="21" customHeight="1" x14ac:dyDescent="0.25">
      <c r="B231" s="254" t="s">
        <v>78</v>
      </c>
      <c r="C231" s="339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40"/>
      <c r="AC231" s="341"/>
      <c r="AD231" s="338"/>
      <c r="AE231" s="338"/>
      <c r="AF231" s="338" t="s">
        <v>116</v>
      </c>
      <c r="AG231" s="338" t="s">
        <v>117</v>
      </c>
      <c r="AH231" s="338"/>
      <c r="AI231" s="338"/>
      <c r="AJ231" s="338"/>
      <c r="AK231" s="338"/>
      <c r="AL231" s="338"/>
      <c r="AM231" s="338"/>
      <c r="AN231" s="338"/>
      <c r="AO231" s="338"/>
      <c r="AT231" s="309"/>
      <c r="AV231" s="310"/>
      <c r="AW231" s="310"/>
      <c r="AX231" s="310"/>
      <c r="BC231" s="335"/>
    </row>
    <row r="232" spans="1:55" s="254" customFormat="1" ht="11.25" customHeight="1" x14ac:dyDescent="0.25">
      <c r="A232" s="342" t="s">
        <v>191</v>
      </c>
      <c r="B232" s="343"/>
      <c r="C232" s="33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44"/>
      <c r="Y232" s="326"/>
      <c r="Z232" s="326"/>
      <c r="AA232" s="326"/>
      <c r="AB232" s="345"/>
      <c r="AC232" s="345"/>
      <c r="AD232" s="337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T232" s="309"/>
      <c r="AV232" s="310"/>
      <c r="AW232" s="310"/>
      <c r="AX232" s="310"/>
      <c r="BC232" s="335"/>
    </row>
    <row r="233" spans="1:55" s="254" customFormat="1" ht="11.25" x14ac:dyDescent="0.25">
      <c r="A233" s="342"/>
      <c r="B233" s="346"/>
      <c r="C233" s="33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44"/>
      <c r="Y233" s="326"/>
      <c r="Z233" s="326"/>
      <c r="AA233" s="326"/>
      <c r="AB233" s="383">
        <f t="shared" ref="AB233:AB234" si="12">SUM(D233:AA233)</f>
        <v>0</v>
      </c>
      <c r="AC233" s="383"/>
      <c r="AD233" s="337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T233" s="309"/>
      <c r="AV233" s="310"/>
      <c r="AW233" s="310"/>
      <c r="AX233" s="310"/>
      <c r="BC233" s="335"/>
    </row>
    <row r="234" spans="1:55" s="254" customFormat="1" ht="11.25" x14ac:dyDescent="0.25">
      <c r="A234" s="342"/>
      <c r="B234" s="346"/>
      <c r="C234" s="33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44"/>
      <c r="Y234" s="326"/>
      <c r="Z234" s="326"/>
      <c r="AA234" s="326"/>
      <c r="AB234" s="383">
        <f t="shared" si="12"/>
        <v>0</v>
      </c>
      <c r="AC234" s="383"/>
      <c r="AD234" s="337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T234" s="309"/>
      <c r="AV234" s="310"/>
      <c r="AW234" s="310"/>
      <c r="AX234" s="310"/>
      <c r="BC234" s="335"/>
    </row>
    <row r="235" spans="1:55" s="254" customFormat="1" ht="11.25" x14ac:dyDescent="0.25">
      <c r="A235" s="342"/>
      <c r="B235" s="346"/>
      <c r="C235" s="33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44"/>
      <c r="Y235" s="326"/>
      <c r="Z235" s="326"/>
      <c r="AA235" s="326"/>
      <c r="AB235" s="383">
        <f>SUM(D235:AA235)</f>
        <v>0</v>
      </c>
      <c r="AC235" s="383"/>
      <c r="AD235" s="337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T235" s="309"/>
      <c r="AV235" s="310"/>
      <c r="AW235" s="310"/>
      <c r="AX235" s="310"/>
      <c r="BC235" s="335"/>
    </row>
    <row r="236" spans="1:55" s="254" customFormat="1" ht="11.25" x14ac:dyDescent="0.25">
      <c r="A236" s="342"/>
      <c r="B236" s="346"/>
      <c r="C236" s="33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44"/>
      <c r="Y236" s="326"/>
      <c r="Z236" s="326"/>
      <c r="AA236" s="326"/>
      <c r="AB236" s="383">
        <f t="shared" ref="AB236:AB237" si="13">SUM(D236:AA236)</f>
        <v>0</v>
      </c>
      <c r="AC236" s="383"/>
      <c r="AD236" s="337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T236" s="309"/>
      <c r="AV236" s="310"/>
      <c r="AW236" s="310"/>
      <c r="AX236" s="310"/>
      <c r="BC236" s="335"/>
    </row>
    <row r="237" spans="1:55" s="254" customFormat="1" ht="11.25" x14ac:dyDescent="0.25">
      <c r="A237" s="342"/>
      <c r="B237" s="346"/>
      <c r="C237" s="33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83">
        <f t="shared" si="13"/>
        <v>0</v>
      </c>
      <c r="AC237" s="383"/>
      <c r="AD237" s="337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T237" s="309"/>
      <c r="AV237" s="310"/>
      <c r="AW237" s="310"/>
      <c r="AX237" s="310"/>
      <c r="BC237" s="335"/>
    </row>
    <row r="238" spans="1:55" s="254" customFormat="1" ht="11.25" x14ac:dyDescent="0.25">
      <c r="A238" s="342"/>
      <c r="C238" s="33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44"/>
      <c r="Y238" s="326"/>
      <c r="Z238" s="326"/>
      <c r="AA238" s="326"/>
      <c r="AB238" s="383">
        <f>SUM(AB235:AC237)</f>
        <v>0</v>
      </c>
      <c r="AC238" s="383"/>
      <c r="AD238" s="337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T238" s="309"/>
      <c r="AV238" s="310"/>
      <c r="AW238" s="310"/>
      <c r="AX238" s="310"/>
      <c r="BC238" s="335"/>
    </row>
    <row r="239" spans="1:55" s="254" customFormat="1" ht="11.25" x14ac:dyDescent="0.25">
      <c r="A239" s="254" t="s">
        <v>196</v>
      </c>
      <c r="B239" s="254">
        <f>SUM(B232:B238)</f>
        <v>0</v>
      </c>
      <c r="C239" s="308"/>
      <c r="X239" s="308"/>
      <c r="AT239" s="309"/>
      <c r="AV239" s="310"/>
      <c r="AW239" s="310"/>
      <c r="AX239" s="310"/>
      <c r="BC239" s="335"/>
    </row>
    <row r="240" spans="1:55" s="254" customFormat="1" ht="11.25" x14ac:dyDescent="0.25">
      <c r="C240" s="308"/>
      <c r="AT240" s="309"/>
      <c r="AV240" s="310"/>
      <c r="AW240" s="310"/>
      <c r="AX240" s="310"/>
      <c r="BC240" s="335"/>
    </row>
    <row r="241" spans="1:55" s="254" customFormat="1" ht="21.6" customHeight="1" x14ac:dyDescent="0.25">
      <c r="B241" s="254" t="s">
        <v>78</v>
      </c>
      <c r="C241" s="347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F241" s="254" t="s">
        <v>116</v>
      </c>
      <c r="AG241" s="254" t="s">
        <v>117</v>
      </c>
      <c r="AT241" s="309"/>
      <c r="AV241" s="310"/>
      <c r="AW241" s="310"/>
      <c r="AX241" s="310"/>
      <c r="BC241" s="335"/>
    </row>
    <row r="242" spans="1:55" s="254" customFormat="1" ht="11.25" x14ac:dyDescent="0.2">
      <c r="A242" s="348" t="s">
        <v>191</v>
      </c>
      <c r="B242" s="349"/>
      <c r="C242" s="350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82">
        <f>SUM(D242:AA242)</f>
        <v>0</v>
      </c>
      <c r="AC242" s="382"/>
      <c r="AT242" s="309"/>
      <c r="AV242" s="310"/>
      <c r="AW242" s="310"/>
      <c r="AX242" s="310"/>
      <c r="BC242" s="335"/>
    </row>
    <row r="243" spans="1:55" s="254" customFormat="1" ht="11.25" x14ac:dyDescent="0.2">
      <c r="A243" s="351"/>
      <c r="B243" s="352"/>
      <c r="C243" s="353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82">
        <f t="shared" ref="AB243:AB245" si="14">SUM(D243:AA243)</f>
        <v>0</v>
      </c>
      <c r="AC243" s="382"/>
      <c r="AT243" s="309"/>
      <c r="AV243" s="310"/>
      <c r="AW243" s="310"/>
      <c r="AX243" s="310"/>
      <c r="BC243" s="335"/>
    </row>
    <row r="244" spans="1:55" s="254" customFormat="1" ht="11.25" x14ac:dyDescent="0.2">
      <c r="A244" s="351"/>
      <c r="B244" s="352"/>
      <c r="C244" s="353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82">
        <f t="shared" si="14"/>
        <v>0</v>
      </c>
      <c r="AC244" s="382"/>
      <c r="AT244" s="309"/>
      <c r="AV244" s="310"/>
      <c r="AW244" s="310"/>
      <c r="AX244" s="310"/>
      <c r="BC244" s="335"/>
    </row>
    <row r="245" spans="1:55" s="254" customFormat="1" ht="11.25" x14ac:dyDescent="0.2">
      <c r="A245" s="351"/>
      <c r="B245" s="352"/>
      <c r="C245" s="353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82">
        <f t="shared" si="14"/>
        <v>0</v>
      </c>
      <c r="AC245" s="382"/>
      <c r="AT245" s="309"/>
      <c r="AV245" s="310"/>
      <c r="AW245" s="310"/>
      <c r="AX245" s="310"/>
      <c r="BC245" s="335"/>
    </row>
    <row r="246" spans="1:55" s="254" customFormat="1" ht="11.25" x14ac:dyDescent="0.25">
      <c r="A246" s="351"/>
      <c r="B246" s="352"/>
      <c r="C246" s="344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82">
        <f>SUM(AB242:AC244)</f>
        <v>0</v>
      </c>
      <c r="AC246" s="382"/>
      <c r="AT246" s="309"/>
      <c r="AV246" s="310"/>
      <c r="AW246" s="310"/>
      <c r="AX246" s="310"/>
      <c r="BC246" s="335"/>
    </row>
    <row r="247" spans="1:55" s="254" customFormat="1" ht="11.25" x14ac:dyDescent="0.25">
      <c r="A247" s="254" t="s">
        <v>196</v>
      </c>
      <c r="B247" s="254">
        <f>SUM(B242:B246)</f>
        <v>0</v>
      </c>
      <c r="C247" s="308"/>
      <c r="AT247" s="309"/>
      <c r="AV247" s="310"/>
      <c r="AW247" s="310"/>
      <c r="AX247" s="310"/>
      <c r="BC247" s="335"/>
    </row>
    <row r="248" spans="1:55" s="254" customFormat="1" ht="11.25" x14ac:dyDescent="0.25">
      <c r="C248" s="308"/>
      <c r="AT248" s="309"/>
      <c r="AV248" s="310"/>
      <c r="AW248" s="310"/>
      <c r="AX248" s="310"/>
      <c r="BC248" s="335"/>
    </row>
    <row r="249" spans="1:55" s="254" customFormat="1" ht="21" customHeight="1" x14ac:dyDescent="0.25">
      <c r="B249" s="254" t="s">
        <v>78</v>
      </c>
      <c r="C249" s="354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V249" s="254" t="s">
        <v>116</v>
      </c>
      <c r="W249" s="254" t="s">
        <v>117</v>
      </c>
      <c r="AT249" s="309"/>
      <c r="AV249" s="310"/>
      <c r="AW249" s="310"/>
      <c r="AX249" s="310"/>
      <c r="BC249" s="335"/>
    </row>
    <row r="250" spans="1:55" s="254" customFormat="1" ht="11.25" customHeight="1" x14ac:dyDescent="0.25">
      <c r="A250" s="355" t="s">
        <v>191</v>
      </c>
      <c r="B250" s="356"/>
      <c r="C250" s="344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84">
        <f>SUM(D250:Q250)</f>
        <v>0</v>
      </c>
      <c r="S250" s="384"/>
      <c r="AT250" s="309"/>
      <c r="AV250" s="310"/>
      <c r="AW250" s="310"/>
      <c r="AX250" s="310"/>
      <c r="BC250" s="335"/>
    </row>
    <row r="251" spans="1:55" s="254" customFormat="1" ht="11.25" x14ac:dyDescent="0.25">
      <c r="A251" s="355"/>
      <c r="B251" s="356"/>
      <c r="C251" s="344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84">
        <f>SUM(D251:Q251)</f>
        <v>0</v>
      </c>
      <c r="S251" s="384"/>
      <c r="AT251" s="309"/>
      <c r="AV251" s="310"/>
      <c r="AW251" s="310"/>
      <c r="AX251" s="310"/>
      <c r="BC251" s="335"/>
    </row>
    <row r="252" spans="1:55" s="254" customFormat="1" ht="11.25" x14ac:dyDescent="0.25">
      <c r="A252" s="355"/>
      <c r="B252" s="356"/>
      <c r="C252" s="344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84">
        <f>SUM(R249:S251)</f>
        <v>0</v>
      </c>
      <c r="S252" s="384"/>
      <c r="AT252" s="309"/>
      <c r="AV252" s="310"/>
      <c r="AW252" s="310"/>
      <c r="AX252" s="310"/>
      <c r="BC252" s="335"/>
    </row>
    <row r="253" spans="1:55" s="254" customFormat="1" ht="11.25" x14ac:dyDescent="0.25">
      <c r="A253" s="254" t="s">
        <v>196</v>
      </c>
      <c r="B253" s="254">
        <f>SUM(B250:B252)</f>
        <v>0</v>
      </c>
      <c r="C253" s="308"/>
      <c r="AT253" s="309"/>
      <c r="AV253" s="310"/>
      <c r="AW253" s="310"/>
      <c r="AX253" s="310"/>
      <c r="BC253" s="335"/>
    </row>
    <row r="254" spans="1:55" s="254" customFormat="1" ht="11.25" x14ac:dyDescent="0.25">
      <c r="C254" s="308"/>
      <c r="AT254" s="309"/>
      <c r="AV254" s="310"/>
      <c r="AW254" s="310"/>
      <c r="AX254" s="310"/>
      <c r="BC254" s="335"/>
    </row>
    <row r="255" spans="1:55" s="254" customFormat="1" ht="22.15" customHeight="1" x14ac:dyDescent="0.25">
      <c r="B255" s="254" t="s">
        <v>78</v>
      </c>
      <c r="C255" s="357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R255" s="254" t="s">
        <v>116</v>
      </c>
      <c r="S255" s="254" t="s">
        <v>117</v>
      </c>
      <c r="AT255" s="309"/>
      <c r="AV255" s="310"/>
      <c r="AW255" s="310"/>
      <c r="AX255" s="310"/>
      <c r="BC255" s="335"/>
    </row>
    <row r="256" spans="1:55" s="254" customFormat="1" ht="11.25" x14ac:dyDescent="0.25">
      <c r="A256" s="355" t="s">
        <v>191</v>
      </c>
      <c r="B256" s="356"/>
      <c r="C256" s="344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85">
        <f>SUM(D256:M256)</f>
        <v>0</v>
      </c>
      <c r="O256" s="385"/>
      <c r="AT256" s="309"/>
      <c r="AV256" s="310"/>
      <c r="AW256" s="310"/>
      <c r="AX256" s="310"/>
      <c r="BC256" s="335"/>
    </row>
    <row r="257" spans="1:55" s="254" customFormat="1" ht="11.25" x14ac:dyDescent="0.25">
      <c r="A257" s="358"/>
      <c r="B257" s="359"/>
      <c r="C257" s="344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85">
        <f t="shared" ref="N257:N258" si="15">SUM(D257:M257)</f>
        <v>0</v>
      </c>
      <c r="O257" s="385"/>
      <c r="AT257" s="309"/>
      <c r="AV257" s="310"/>
      <c r="AW257" s="310"/>
      <c r="AX257" s="310"/>
      <c r="BC257" s="335"/>
    </row>
    <row r="258" spans="1:55" s="254" customFormat="1" ht="11.25" x14ac:dyDescent="0.25">
      <c r="A258" s="358"/>
      <c r="B258" s="359"/>
      <c r="C258" s="344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85">
        <f t="shared" si="15"/>
        <v>0</v>
      </c>
      <c r="O258" s="385"/>
      <c r="AT258" s="309"/>
      <c r="AV258" s="310"/>
      <c r="AW258" s="310"/>
      <c r="AX258" s="310"/>
      <c r="BC258" s="335"/>
    </row>
    <row r="259" spans="1:55" s="254" customFormat="1" ht="11.25" x14ac:dyDescent="0.25">
      <c r="A259" s="358"/>
      <c r="B259" s="359"/>
      <c r="C259" s="344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85">
        <f>SUM(N256:O258)</f>
        <v>0</v>
      </c>
      <c r="O259" s="385"/>
      <c r="AT259" s="309"/>
      <c r="AV259" s="310"/>
      <c r="AW259" s="310"/>
      <c r="AX259" s="310"/>
      <c r="BC259" s="335"/>
    </row>
    <row r="260" spans="1:55" s="254" customFormat="1" ht="11.25" x14ac:dyDescent="0.25">
      <c r="A260" s="254" t="s">
        <v>196</v>
      </c>
      <c r="B260" s="254">
        <f>SUM(B256:B259)</f>
        <v>0</v>
      </c>
      <c r="C260" s="308"/>
      <c r="AT260" s="309"/>
      <c r="AV260" s="310"/>
      <c r="AW260" s="310"/>
      <c r="AX260" s="310"/>
      <c r="BC260" s="335"/>
    </row>
    <row r="261" spans="1:55" s="254" customFormat="1" ht="11.25" x14ac:dyDescent="0.25">
      <c r="C261" s="308"/>
      <c r="AT261" s="309"/>
      <c r="AV261" s="310"/>
      <c r="AW261" s="310"/>
      <c r="AX261" s="310"/>
      <c r="BC261" s="335"/>
    </row>
    <row r="262" spans="1:55" s="254" customFormat="1" ht="21.6" customHeight="1" x14ac:dyDescent="0.25">
      <c r="B262" s="254" t="s">
        <v>78</v>
      </c>
      <c r="C262" s="360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S262" s="254" t="s">
        <v>116</v>
      </c>
      <c r="T262" s="254" t="s">
        <v>117</v>
      </c>
      <c r="AT262" s="309"/>
      <c r="AV262" s="310"/>
      <c r="AW262" s="310"/>
      <c r="AX262" s="310"/>
      <c r="BC262" s="335"/>
    </row>
    <row r="263" spans="1:55" s="254" customFormat="1" ht="11.25" customHeight="1" x14ac:dyDescent="0.25">
      <c r="A263" s="355" t="s">
        <v>191</v>
      </c>
      <c r="B263" s="356"/>
      <c r="C263" s="344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86">
        <f>SUM(D263:N263)</f>
        <v>0</v>
      </c>
      <c r="P263" s="387"/>
      <c r="AT263" s="309"/>
      <c r="AV263" s="310"/>
      <c r="AW263" s="310"/>
      <c r="AX263" s="310"/>
      <c r="BC263" s="335"/>
    </row>
    <row r="264" spans="1:55" s="254" customFormat="1" ht="11.25" x14ac:dyDescent="0.25">
      <c r="A264" s="358"/>
      <c r="B264" s="359"/>
      <c r="C264" s="344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86">
        <f t="shared" ref="O264:O266" si="16">SUM(D264:N264)</f>
        <v>0</v>
      </c>
      <c r="P264" s="387"/>
      <c r="AT264" s="309"/>
      <c r="AV264" s="310"/>
      <c r="AW264" s="310"/>
      <c r="AX264" s="310"/>
      <c r="BC264" s="335"/>
    </row>
    <row r="265" spans="1:55" s="254" customFormat="1" ht="11.25" x14ac:dyDescent="0.25">
      <c r="A265" s="358"/>
      <c r="B265" s="359"/>
      <c r="C265" s="344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86">
        <f t="shared" si="16"/>
        <v>0</v>
      </c>
      <c r="P265" s="387"/>
      <c r="AT265" s="309"/>
      <c r="AV265" s="310"/>
      <c r="AW265" s="310"/>
      <c r="AX265" s="310"/>
      <c r="BC265" s="335"/>
    </row>
    <row r="266" spans="1:55" s="254" customFormat="1" ht="11.25" x14ac:dyDescent="0.25">
      <c r="A266" s="358"/>
      <c r="B266" s="359"/>
      <c r="C266" s="344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86">
        <f t="shared" si="16"/>
        <v>0</v>
      </c>
      <c r="P266" s="387"/>
      <c r="AT266" s="309"/>
      <c r="AV266" s="310"/>
      <c r="AW266" s="310"/>
      <c r="AX266" s="310"/>
      <c r="BC266" s="335"/>
    </row>
    <row r="267" spans="1:55" s="254" customFormat="1" ht="11.25" x14ac:dyDescent="0.25">
      <c r="A267" s="254" t="s">
        <v>196</v>
      </c>
      <c r="B267" s="254">
        <f>SUM(B263:B266)</f>
        <v>0</v>
      </c>
      <c r="C267" s="308"/>
      <c r="O267" s="387">
        <f>SUM(O263:P266)</f>
        <v>0</v>
      </c>
      <c r="P267" s="387"/>
      <c r="AT267" s="309"/>
      <c r="AV267" s="310"/>
      <c r="AW267" s="310"/>
      <c r="AX267" s="310"/>
      <c r="BC267" s="335"/>
    </row>
    <row r="268" spans="1:55" s="254" customFormat="1" ht="11.25" x14ac:dyDescent="0.25">
      <c r="C268" s="308"/>
      <c r="AT268" s="309"/>
      <c r="AV268" s="310"/>
      <c r="AW268" s="310"/>
      <c r="AX268" s="310"/>
      <c r="BC268" s="335"/>
    </row>
    <row r="269" spans="1:55" s="254" customFormat="1" ht="21.6" customHeight="1" x14ac:dyDescent="0.25">
      <c r="B269" s="254" t="s">
        <v>78</v>
      </c>
      <c r="C269" s="361"/>
      <c r="D269" s="326">
        <v>3</v>
      </c>
      <c r="E269" s="326" t="s">
        <v>157</v>
      </c>
      <c r="F269" s="326" t="s">
        <v>158</v>
      </c>
      <c r="G269" s="326" t="s">
        <v>158</v>
      </c>
      <c r="H269" s="326" t="s">
        <v>158</v>
      </c>
      <c r="I269" s="326" t="s">
        <v>158</v>
      </c>
      <c r="J269" s="326" t="s">
        <v>158</v>
      </c>
      <c r="K269" s="326" t="s">
        <v>158</v>
      </c>
      <c r="L269" s="326" t="s">
        <v>158</v>
      </c>
      <c r="M269" s="326">
        <v>2</v>
      </c>
      <c r="N269" s="326" t="s">
        <v>158</v>
      </c>
      <c r="O269" s="326" t="s">
        <v>158</v>
      </c>
      <c r="P269" s="326" t="s">
        <v>158</v>
      </c>
      <c r="Q269" s="326" t="s">
        <v>158</v>
      </c>
      <c r="R269" s="326" t="s">
        <v>158</v>
      </c>
      <c r="S269" s="326" t="s">
        <v>158</v>
      </c>
      <c r="T269" s="326" t="s">
        <v>158</v>
      </c>
      <c r="U269" s="326" t="s">
        <v>157</v>
      </c>
      <c r="V269" s="326">
        <v>2</v>
      </c>
      <c r="W269" s="326" t="s">
        <v>158</v>
      </c>
      <c r="X269" s="326" t="s">
        <v>158</v>
      </c>
      <c r="Y269" s="326" t="s">
        <v>158</v>
      </c>
      <c r="Z269" s="326" t="s">
        <v>158</v>
      </c>
      <c r="AA269" s="326" t="s">
        <v>158</v>
      </c>
      <c r="AB269" s="326" t="s">
        <v>158</v>
      </c>
      <c r="AC269" s="326" t="s">
        <v>158</v>
      </c>
      <c r="AD269" s="326" t="s">
        <v>157</v>
      </c>
      <c r="AE269" s="326">
        <v>2</v>
      </c>
      <c r="AF269" s="326" t="s">
        <v>158</v>
      </c>
      <c r="AG269" s="326" t="s">
        <v>158</v>
      </c>
      <c r="AH269" s="326" t="s">
        <v>158</v>
      </c>
      <c r="AI269" s="326" t="s">
        <v>158</v>
      </c>
      <c r="AJ269" s="326" t="s">
        <v>158</v>
      </c>
      <c r="AK269" s="326" t="s">
        <v>158</v>
      </c>
      <c r="AL269" s="326">
        <v>3</v>
      </c>
      <c r="AQ269" s="338" t="s">
        <v>116</v>
      </c>
      <c r="AR269" s="338" t="s">
        <v>117</v>
      </c>
      <c r="AT269" s="309"/>
      <c r="AV269" s="310"/>
      <c r="AW269" s="310"/>
      <c r="AX269" s="310"/>
      <c r="BC269" s="335"/>
    </row>
    <row r="270" spans="1:55" s="254" customFormat="1" ht="11.25" x14ac:dyDescent="0.25">
      <c r="A270" s="355" t="s">
        <v>191</v>
      </c>
      <c r="B270" s="356"/>
      <c r="C270" s="344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88">
        <f>SUM(D270:AL270)</f>
        <v>0</v>
      </c>
      <c r="AN270" s="389"/>
      <c r="AQ270" s="338"/>
      <c r="AR270" s="338"/>
      <c r="AT270" s="309"/>
      <c r="AV270" s="310"/>
      <c r="AW270" s="310"/>
      <c r="AX270" s="310"/>
      <c r="BC270" s="335"/>
    </row>
    <row r="271" spans="1:55" s="254" customFormat="1" ht="11.25" x14ac:dyDescent="0.25">
      <c r="A271" s="358"/>
      <c r="B271" s="359"/>
      <c r="C271" s="344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88">
        <f t="shared" ref="AM271:AM274" si="17">SUM(D271:AL271)</f>
        <v>0</v>
      </c>
      <c r="AN271" s="389"/>
      <c r="AT271" s="309"/>
      <c r="AV271" s="310"/>
      <c r="AW271" s="310"/>
      <c r="AX271" s="310"/>
      <c r="BC271" s="335"/>
    </row>
    <row r="272" spans="1:55" s="254" customFormat="1" ht="11.25" x14ac:dyDescent="0.25">
      <c r="A272" s="358"/>
      <c r="B272" s="359"/>
      <c r="C272" s="344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88">
        <f t="shared" si="17"/>
        <v>0</v>
      </c>
      <c r="AN272" s="389"/>
      <c r="AT272" s="309"/>
      <c r="AV272" s="310"/>
      <c r="AW272" s="310"/>
      <c r="AX272" s="310"/>
      <c r="BC272" s="335"/>
    </row>
    <row r="273" spans="1:55" s="254" customFormat="1" ht="11.25" x14ac:dyDescent="0.25">
      <c r="A273" s="358"/>
      <c r="B273" s="359"/>
      <c r="C273" s="344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88">
        <f t="shared" si="17"/>
        <v>0</v>
      </c>
      <c r="AN273" s="389"/>
      <c r="AT273" s="309"/>
      <c r="AV273" s="310"/>
      <c r="AW273" s="310"/>
      <c r="AX273" s="310"/>
      <c r="BC273" s="335"/>
    </row>
    <row r="274" spans="1:55" s="254" customFormat="1" ht="11.25" x14ac:dyDescent="0.25">
      <c r="A274" s="358"/>
      <c r="B274" s="359"/>
      <c r="C274" s="344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88">
        <f t="shared" si="17"/>
        <v>0</v>
      </c>
      <c r="AN274" s="389"/>
      <c r="AT274" s="309"/>
      <c r="AV274" s="310"/>
      <c r="AW274" s="310"/>
      <c r="AX274" s="310"/>
      <c r="BC274" s="335"/>
    </row>
    <row r="275" spans="1:55" s="254" customFormat="1" ht="11.25" x14ac:dyDescent="0.25">
      <c r="A275" s="254" t="s">
        <v>196</v>
      </c>
      <c r="B275" s="254">
        <f>SUM(B270:B274)</f>
        <v>0</v>
      </c>
      <c r="C275" s="308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  <c r="Z275" s="362"/>
      <c r="AA275" s="362"/>
      <c r="AD275" s="362"/>
      <c r="AE275" s="362"/>
      <c r="AF275" s="362"/>
      <c r="AG275" s="362"/>
      <c r="AH275" s="362"/>
      <c r="AI275" s="362"/>
      <c r="AJ275" s="362"/>
      <c r="AK275" s="362"/>
      <c r="AL275" s="362"/>
      <c r="AM275" s="389">
        <f>SUM(AM270:AN274)</f>
        <v>0</v>
      </c>
      <c r="AN275" s="389"/>
      <c r="AT275" s="309"/>
      <c r="AV275" s="310"/>
      <c r="AW275" s="310"/>
      <c r="AX275" s="310"/>
      <c r="BC275" s="335"/>
    </row>
    <row r="276" spans="1:55" s="254" customFormat="1" ht="11.25" x14ac:dyDescent="0.25">
      <c r="C276" s="308"/>
      <c r="AT276" s="309"/>
      <c r="AV276" s="310"/>
      <c r="AW276" s="310"/>
      <c r="AX276" s="310"/>
      <c r="BC276" s="335"/>
    </row>
    <row r="277" spans="1:55" s="254" customFormat="1" ht="11.25" x14ac:dyDescent="0.25">
      <c r="C277" s="308"/>
      <c r="AT277" s="309"/>
      <c r="AV277" s="310"/>
      <c r="AW277" s="310"/>
      <c r="AX277" s="310"/>
      <c r="BC277" s="335"/>
    </row>
  </sheetData>
  <sheetProtection algorithmName="SHA-512" hashValue="dSpnenSlTs6hZyhiHk7J2at+Sjc3UuCwopBFLuHnnTspVWYs2S01qANWCciN/Ww5FI4bh5Ek3ZrNUDIdtqwt4g==" saltValue="UCR92sShTXF/89R9ZrCOnA==" spinCount="100000" sheet="1" objects="1" scenarios="1" deleteColumns="0" deleteRows="0"/>
  <mergeCells count="37">
    <mergeCell ref="AM275:AN275"/>
    <mergeCell ref="A270:A274"/>
    <mergeCell ref="AM270:AN270"/>
    <mergeCell ref="AM271:AN271"/>
    <mergeCell ref="AM272:AN272"/>
    <mergeCell ref="AM273:AN273"/>
    <mergeCell ref="AM274:AN274"/>
    <mergeCell ref="A263:A266"/>
    <mergeCell ref="O263:P263"/>
    <mergeCell ref="O264:P264"/>
    <mergeCell ref="O265:P265"/>
    <mergeCell ref="O266:P266"/>
    <mergeCell ref="O267:P267"/>
    <mergeCell ref="A250:A252"/>
    <mergeCell ref="R250:S250"/>
    <mergeCell ref="R251:S251"/>
    <mergeCell ref="R252:S252"/>
    <mergeCell ref="A256:A259"/>
    <mergeCell ref="N256:O256"/>
    <mergeCell ref="N257:O257"/>
    <mergeCell ref="N258:O258"/>
    <mergeCell ref="N259:O259"/>
    <mergeCell ref="A242:A246"/>
    <mergeCell ref="AB242:AC242"/>
    <mergeCell ref="AB243:AC243"/>
    <mergeCell ref="AB244:AC244"/>
    <mergeCell ref="AB245:AC245"/>
    <mergeCell ref="AB246:AC246"/>
    <mergeCell ref="AS4:AS11"/>
    <mergeCell ref="AS14:AS19"/>
    <mergeCell ref="A232:A238"/>
    <mergeCell ref="AB233:AC233"/>
    <mergeCell ref="AB234:AC234"/>
    <mergeCell ref="AB235:AC235"/>
    <mergeCell ref="AB236:AC236"/>
    <mergeCell ref="AB237:AC237"/>
    <mergeCell ref="AB238:AC238"/>
  </mergeCells>
  <conditionalFormatting sqref="BC1:BC228">
    <cfRule type="cellIs" dxfId="0" priority="1" operator="notEqual">
      <formula>100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B089-EC34-4309-A4B6-881B69731382}">
  <sheetPr>
    <tabColor rgb="FFA50021"/>
  </sheetPr>
  <dimension ref="A1:BC277"/>
  <sheetViews>
    <sheetView zoomScale="85" zoomScaleNormal="85" workbookViewId="0">
      <selection activeCell="C2" sqref="C2"/>
    </sheetView>
  </sheetViews>
  <sheetFormatPr defaultRowHeight="15" x14ac:dyDescent="0.25"/>
  <cols>
    <col min="1" max="1" width="6.5703125" style="363" bestFit="1" customWidth="1"/>
    <col min="2" max="2" width="4.85546875" style="363" bestFit="1" customWidth="1"/>
    <col min="3" max="3" width="53.7109375" style="363" customWidth="1"/>
    <col min="4" max="43" width="4.28515625" style="363" customWidth="1"/>
    <col min="44" max="44" width="6" style="363" customWidth="1"/>
    <col min="45" max="45" width="7.5703125" style="363" customWidth="1"/>
    <col min="46" max="16384" width="9.140625" style="363"/>
  </cols>
  <sheetData>
    <row r="1" spans="3:55" s="254" customFormat="1" ht="60" x14ac:dyDescent="0.25">
      <c r="C1" s="255" t="s">
        <v>204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7" t="s">
        <v>77</v>
      </c>
      <c r="AT1" s="390" t="s">
        <v>78</v>
      </c>
      <c r="AU1" s="391" t="s">
        <v>79</v>
      </c>
      <c r="AV1" s="392" t="s">
        <v>80</v>
      </c>
      <c r="AW1" s="392" t="s">
        <v>81</v>
      </c>
      <c r="AX1" s="392" t="s">
        <v>82</v>
      </c>
      <c r="AY1" s="393" t="s">
        <v>83</v>
      </c>
      <c r="AZ1" s="393" t="s">
        <v>84</v>
      </c>
      <c r="BA1" s="393" t="s">
        <v>85</v>
      </c>
      <c r="BB1" s="394" t="s">
        <v>86</v>
      </c>
      <c r="BC1" s="395" t="s">
        <v>87</v>
      </c>
    </row>
    <row r="2" spans="3:55" s="254" customFormat="1" x14ac:dyDescent="0.25">
      <c r="C2" s="364" t="s">
        <v>88</v>
      </c>
      <c r="D2" s="365">
        <v>1</v>
      </c>
      <c r="E2" s="365">
        <v>2</v>
      </c>
      <c r="F2" s="365">
        <v>3</v>
      </c>
      <c r="G2" s="365">
        <v>4</v>
      </c>
      <c r="H2" s="365">
        <v>5</v>
      </c>
      <c r="I2" s="365">
        <v>6</v>
      </c>
      <c r="J2" s="365">
        <v>7</v>
      </c>
      <c r="K2" s="365">
        <v>8</v>
      </c>
      <c r="L2" s="365">
        <v>9</v>
      </c>
      <c r="M2" s="365">
        <v>10</v>
      </c>
      <c r="N2" s="365">
        <v>11</v>
      </c>
      <c r="O2" s="365">
        <v>12</v>
      </c>
      <c r="P2" s="365">
        <v>13</v>
      </c>
      <c r="Q2" s="365">
        <v>14</v>
      </c>
      <c r="R2" s="365">
        <v>15</v>
      </c>
      <c r="S2" s="365">
        <v>16</v>
      </c>
      <c r="T2" s="365">
        <v>17</v>
      </c>
      <c r="U2" s="365">
        <v>18</v>
      </c>
      <c r="V2" s="365">
        <v>19</v>
      </c>
      <c r="W2" s="365">
        <v>20</v>
      </c>
      <c r="X2" s="365">
        <v>21</v>
      </c>
      <c r="Y2" s="365">
        <v>22</v>
      </c>
      <c r="Z2" s="365">
        <v>23</v>
      </c>
      <c r="AA2" s="365">
        <v>24</v>
      </c>
      <c r="AB2" s="365">
        <v>25</v>
      </c>
      <c r="AC2" s="365">
        <v>26</v>
      </c>
      <c r="AD2" s="365">
        <v>27</v>
      </c>
      <c r="AE2" s="365">
        <v>28</v>
      </c>
      <c r="AF2" s="365">
        <v>29</v>
      </c>
      <c r="AG2" s="365">
        <v>30</v>
      </c>
      <c r="AH2" s="365">
        <v>31</v>
      </c>
      <c r="AI2" s="365">
        <v>32</v>
      </c>
      <c r="AJ2" s="365">
        <v>33</v>
      </c>
      <c r="AK2" s="365">
        <v>34</v>
      </c>
      <c r="AL2" s="365">
        <v>35</v>
      </c>
      <c r="AM2" s="366">
        <v>36</v>
      </c>
      <c r="AN2" s="366">
        <v>37</v>
      </c>
      <c r="AO2" s="366">
        <v>38</v>
      </c>
      <c r="AP2" s="366">
        <v>39</v>
      </c>
      <c r="AQ2" s="366">
        <v>40</v>
      </c>
      <c r="AR2" s="365"/>
      <c r="AS2" s="254" t="s">
        <v>75</v>
      </c>
      <c r="AT2" s="258"/>
      <c r="AU2" s="266"/>
      <c r="AV2" s="259"/>
      <c r="AW2" s="259"/>
      <c r="AX2" s="259"/>
      <c r="AY2" s="260"/>
      <c r="AZ2" s="260"/>
      <c r="BA2" s="260"/>
      <c r="BB2" s="261"/>
      <c r="BC2" s="262"/>
    </row>
    <row r="3" spans="3:55" s="254" customFormat="1" x14ac:dyDescent="0.25">
      <c r="C3" s="267" t="s">
        <v>89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368"/>
      <c r="AT3" s="258"/>
      <c r="AU3" s="268"/>
      <c r="AV3" s="259"/>
      <c r="AW3" s="259"/>
      <c r="AX3" s="259"/>
      <c r="AY3" s="260"/>
      <c r="AZ3" s="260"/>
      <c r="BA3" s="260"/>
      <c r="BB3" s="269"/>
      <c r="BC3" s="262"/>
    </row>
    <row r="4" spans="3:55" s="254" customFormat="1" x14ac:dyDescent="0.25">
      <c r="C4" s="270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6"/>
      <c r="AO4" s="256"/>
      <c r="AP4" s="256"/>
      <c r="AQ4" s="256"/>
      <c r="AR4" s="368">
        <f t="shared" ref="AR4:AR11" si="0">SUM(D4:AQ4)</f>
        <v>0</v>
      </c>
      <c r="AS4" s="271">
        <f>SUM(AR4:AR11)</f>
        <v>0</v>
      </c>
      <c r="AT4" s="258"/>
      <c r="AU4" s="268"/>
      <c r="AV4" s="259"/>
      <c r="AW4" s="259"/>
      <c r="AX4" s="259"/>
      <c r="AY4" s="260"/>
      <c r="AZ4" s="260"/>
      <c r="BA4" s="260"/>
      <c r="BB4" s="269"/>
      <c r="BC4" s="262"/>
    </row>
    <row r="5" spans="3:55" s="254" customFormat="1" x14ac:dyDescent="0.25">
      <c r="C5" s="270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6"/>
      <c r="AO5" s="256"/>
      <c r="AP5" s="256"/>
      <c r="AQ5" s="256"/>
      <c r="AR5" s="368">
        <f t="shared" si="0"/>
        <v>0</v>
      </c>
      <c r="AS5" s="271"/>
      <c r="AT5" s="258"/>
      <c r="AU5" s="268"/>
      <c r="AV5" s="259"/>
      <c r="AW5" s="259"/>
      <c r="AX5" s="259"/>
      <c r="AY5" s="260"/>
      <c r="AZ5" s="260"/>
      <c r="BA5" s="260"/>
      <c r="BB5" s="269"/>
      <c r="BC5" s="262"/>
    </row>
    <row r="6" spans="3:55" s="254" customFormat="1" x14ac:dyDescent="0.25">
      <c r="C6" s="270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6"/>
      <c r="AN6" s="256"/>
      <c r="AO6" s="256"/>
      <c r="AP6" s="256"/>
      <c r="AQ6" s="256"/>
      <c r="AR6" s="368">
        <f t="shared" si="0"/>
        <v>0</v>
      </c>
      <c r="AS6" s="271"/>
      <c r="AT6" s="258"/>
      <c r="AU6" s="268"/>
      <c r="AV6" s="259"/>
      <c r="AW6" s="259"/>
      <c r="AX6" s="259"/>
      <c r="AY6" s="260"/>
      <c r="AZ6" s="260"/>
      <c r="BA6" s="260"/>
      <c r="BB6" s="269"/>
      <c r="BC6" s="262"/>
    </row>
    <row r="7" spans="3:55" s="254" customFormat="1" x14ac:dyDescent="0.25">
      <c r="C7" s="270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6"/>
      <c r="AN7" s="256"/>
      <c r="AO7" s="256"/>
      <c r="AP7" s="256"/>
      <c r="AQ7" s="256"/>
      <c r="AR7" s="368">
        <f t="shared" si="0"/>
        <v>0</v>
      </c>
      <c r="AS7" s="271"/>
      <c r="AT7" s="258"/>
      <c r="AU7" s="268"/>
      <c r="AV7" s="259"/>
      <c r="AW7" s="259"/>
      <c r="AX7" s="259"/>
      <c r="AY7" s="260"/>
      <c r="AZ7" s="260"/>
      <c r="BA7" s="260"/>
      <c r="BB7" s="269"/>
      <c r="BC7" s="262"/>
    </row>
    <row r="8" spans="3:55" s="254" customFormat="1" x14ac:dyDescent="0.25">
      <c r="C8" s="270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368">
        <f t="shared" si="0"/>
        <v>0</v>
      </c>
      <c r="AS8" s="271"/>
      <c r="AT8" s="258"/>
      <c r="AU8" s="268"/>
      <c r="AV8" s="259"/>
      <c r="AW8" s="259"/>
      <c r="AX8" s="259"/>
      <c r="AY8" s="260"/>
      <c r="AZ8" s="260"/>
      <c r="BA8" s="260"/>
      <c r="BB8" s="269"/>
      <c r="BC8" s="262"/>
    </row>
    <row r="9" spans="3:55" s="254" customFormat="1" x14ac:dyDescent="0.25">
      <c r="C9" s="270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368">
        <f t="shared" si="0"/>
        <v>0</v>
      </c>
      <c r="AS9" s="271"/>
      <c r="AT9" s="258"/>
      <c r="AU9" s="268"/>
      <c r="AV9" s="259"/>
      <c r="AW9" s="259"/>
      <c r="AX9" s="259"/>
      <c r="AY9" s="260"/>
      <c r="AZ9" s="260"/>
      <c r="BA9" s="260"/>
      <c r="BB9" s="269"/>
      <c r="BC9" s="262"/>
    </row>
    <row r="10" spans="3:55" s="254" customFormat="1" x14ac:dyDescent="0.25">
      <c r="C10" s="270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6"/>
      <c r="AN10" s="256"/>
      <c r="AO10" s="256"/>
      <c r="AP10" s="256"/>
      <c r="AQ10" s="256"/>
      <c r="AR10" s="368">
        <f t="shared" si="0"/>
        <v>0</v>
      </c>
      <c r="AS10" s="271"/>
      <c r="AT10" s="258"/>
      <c r="AU10" s="268"/>
      <c r="AV10" s="259"/>
      <c r="AW10" s="259"/>
      <c r="AX10" s="259"/>
      <c r="AY10" s="260"/>
      <c r="AZ10" s="260"/>
      <c r="BA10" s="260"/>
      <c r="BB10" s="269"/>
      <c r="BC10" s="262"/>
    </row>
    <row r="11" spans="3:55" s="254" customFormat="1" x14ac:dyDescent="0.25">
      <c r="C11" s="270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6"/>
      <c r="AN11" s="256"/>
      <c r="AO11" s="256"/>
      <c r="AP11" s="256"/>
      <c r="AQ11" s="256"/>
      <c r="AR11" s="368">
        <f t="shared" si="0"/>
        <v>0</v>
      </c>
      <c r="AS11" s="271"/>
      <c r="AT11" s="258"/>
      <c r="AU11" s="268"/>
      <c r="AV11" s="259"/>
      <c r="AW11" s="259"/>
      <c r="AX11" s="259"/>
      <c r="AY11" s="260"/>
      <c r="AZ11" s="260"/>
      <c r="BA11" s="260"/>
      <c r="BB11" s="269"/>
      <c r="BC11" s="262"/>
    </row>
    <row r="12" spans="3:55" s="254" customFormat="1" x14ac:dyDescent="0.25">
      <c r="C12" s="379" t="s">
        <v>198</v>
      </c>
      <c r="D12" s="368">
        <f>SUM(D4:D11)</f>
        <v>0</v>
      </c>
      <c r="E12" s="368">
        <f t="shared" ref="E12:AL12" si="1">SUM(E4:E11)</f>
        <v>0</v>
      </c>
      <c r="F12" s="368">
        <f t="shared" si="1"/>
        <v>0</v>
      </c>
      <c r="G12" s="368">
        <f t="shared" si="1"/>
        <v>0</v>
      </c>
      <c r="H12" s="368">
        <f t="shared" si="1"/>
        <v>0</v>
      </c>
      <c r="I12" s="368">
        <f t="shared" si="1"/>
        <v>0</v>
      </c>
      <c r="J12" s="368">
        <f t="shared" si="1"/>
        <v>0</v>
      </c>
      <c r="K12" s="368">
        <f t="shared" si="1"/>
        <v>0</v>
      </c>
      <c r="L12" s="368">
        <f t="shared" si="1"/>
        <v>0</v>
      </c>
      <c r="M12" s="368">
        <f t="shared" si="1"/>
        <v>0</v>
      </c>
      <c r="N12" s="368">
        <f t="shared" si="1"/>
        <v>0</v>
      </c>
      <c r="O12" s="368">
        <f t="shared" si="1"/>
        <v>0</v>
      </c>
      <c r="P12" s="368">
        <f t="shared" si="1"/>
        <v>0</v>
      </c>
      <c r="Q12" s="368">
        <f t="shared" si="1"/>
        <v>0</v>
      </c>
      <c r="R12" s="368">
        <f t="shared" si="1"/>
        <v>0</v>
      </c>
      <c r="S12" s="368">
        <f t="shared" si="1"/>
        <v>0</v>
      </c>
      <c r="T12" s="368">
        <f t="shared" si="1"/>
        <v>0</v>
      </c>
      <c r="U12" s="368">
        <f t="shared" si="1"/>
        <v>0</v>
      </c>
      <c r="V12" s="368">
        <f t="shared" si="1"/>
        <v>0</v>
      </c>
      <c r="W12" s="368">
        <f t="shared" si="1"/>
        <v>0</v>
      </c>
      <c r="X12" s="368">
        <f t="shared" si="1"/>
        <v>0</v>
      </c>
      <c r="Y12" s="368">
        <f t="shared" si="1"/>
        <v>0</v>
      </c>
      <c r="Z12" s="368">
        <f t="shared" si="1"/>
        <v>0</v>
      </c>
      <c r="AA12" s="368">
        <f t="shared" si="1"/>
        <v>0</v>
      </c>
      <c r="AB12" s="368">
        <f t="shared" si="1"/>
        <v>0</v>
      </c>
      <c r="AC12" s="368">
        <f t="shared" si="1"/>
        <v>0</v>
      </c>
      <c r="AD12" s="368">
        <f t="shared" si="1"/>
        <v>0</v>
      </c>
      <c r="AE12" s="368">
        <f t="shared" si="1"/>
        <v>0</v>
      </c>
      <c r="AF12" s="368">
        <f t="shared" si="1"/>
        <v>0</v>
      </c>
      <c r="AG12" s="368">
        <f t="shared" si="1"/>
        <v>0</v>
      </c>
      <c r="AH12" s="368">
        <f t="shared" si="1"/>
        <v>0</v>
      </c>
      <c r="AI12" s="368">
        <f t="shared" si="1"/>
        <v>0</v>
      </c>
      <c r="AJ12" s="368">
        <f t="shared" si="1"/>
        <v>0</v>
      </c>
      <c r="AK12" s="368">
        <f t="shared" si="1"/>
        <v>0</v>
      </c>
      <c r="AL12" s="368">
        <f t="shared" si="1"/>
        <v>0</v>
      </c>
      <c r="AM12" s="378"/>
      <c r="AN12" s="378"/>
      <c r="AO12" s="378"/>
      <c r="AP12" s="378"/>
      <c r="AQ12" s="378"/>
      <c r="AR12" s="368"/>
      <c r="AS12" s="272"/>
      <c r="AT12" s="258"/>
      <c r="AU12" s="268"/>
      <c r="AV12" s="259"/>
      <c r="AW12" s="259"/>
      <c r="AX12" s="259"/>
      <c r="AY12" s="260"/>
      <c r="AZ12" s="260"/>
      <c r="BA12" s="260"/>
      <c r="BB12" s="269"/>
      <c r="BC12" s="262"/>
    </row>
    <row r="13" spans="3:55" s="254" customFormat="1" ht="15.75" x14ac:dyDescent="0.25">
      <c r="C13" s="380" t="s">
        <v>98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368"/>
      <c r="AT13" s="258"/>
      <c r="AU13" s="268"/>
      <c r="AV13" s="259"/>
      <c r="AW13" s="259"/>
      <c r="AX13" s="259"/>
      <c r="AY13" s="260"/>
      <c r="AZ13" s="260"/>
      <c r="BA13" s="260"/>
      <c r="BB13" s="269"/>
      <c r="BC13" s="262"/>
    </row>
    <row r="14" spans="3:55" s="254" customFormat="1" ht="28.9" customHeight="1" x14ac:dyDescent="0.25">
      <c r="C14" s="27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5"/>
      <c r="AN14" s="275"/>
      <c r="AO14" s="275"/>
      <c r="AP14" s="275"/>
      <c r="AQ14" s="275"/>
      <c r="AR14" s="369">
        <f t="shared" ref="AR14:AR24" si="2">SUM(D14:AQ14)</f>
        <v>0</v>
      </c>
      <c r="AS14" s="276">
        <f>SUM(AR14:AR19)</f>
        <v>0</v>
      </c>
      <c r="AT14" s="277"/>
      <c r="AU14" s="242">
        <f t="shared" ref="AU14:AU20" si="3">AT14*25</f>
        <v>0</v>
      </c>
      <c r="AV14" s="243" t="e">
        <f>(AY14/AU14)*100</f>
        <v>#DIV/0!</v>
      </c>
      <c r="AW14" s="243" t="e">
        <f>AZ14/AU14*100</f>
        <v>#DIV/0!</v>
      </c>
      <c r="AX14" s="243" t="e">
        <f>BA14/AU14*100</f>
        <v>#DIV/0!</v>
      </c>
      <c r="AY14" s="278"/>
      <c r="AZ14" s="278"/>
      <c r="BA14" s="278"/>
      <c r="BB14" s="396">
        <f>AY14+AZ14</f>
        <v>0</v>
      </c>
      <c r="BC14" s="397" t="e">
        <f>SUM(AY14:BA14)/AU14*100</f>
        <v>#DIV/0!</v>
      </c>
    </row>
    <row r="15" spans="3:55" s="254" customFormat="1" ht="28.9" customHeight="1" x14ac:dyDescent="0.25">
      <c r="C15" s="279"/>
      <c r="D15" s="280"/>
      <c r="E15" s="280"/>
      <c r="F15" s="280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2"/>
      <c r="U15" s="282"/>
      <c r="V15" s="282"/>
      <c r="W15" s="282"/>
      <c r="X15" s="282"/>
      <c r="Y15" s="282"/>
      <c r="Z15" s="282"/>
      <c r="AA15" s="282"/>
      <c r="AB15" s="283"/>
      <c r="AC15" s="283"/>
      <c r="AD15" s="284"/>
      <c r="AE15" s="256"/>
      <c r="AF15" s="256"/>
      <c r="AG15" s="256"/>
      <c r="AH15" s="256"/>
      <c r="AI15" s="256"/>
      <c r="AK15" s="256"/>
      <c r="AL15" s="256"/>
      <c r="AM15" s="256"/>
      <c r="AN15" s="256"/>
      <c r="AO15" s="256"/>
      <c r="AP15" s="256"/>
      <c r="AQ15" s="256"/>
      <c r="AR15" s="370">
        <f>SUM(D15:AQ15)</f>
        <v>0</v>
      </c>
      <c r="AS15" s="276"/>
      <c r="AT15" s="285"/>
      <c r="AU15" s="244">
        <f t="shared" si="3"/>
        <v>0</v>
      </c>
      <c r="AV15" s="245" t="e">
        <f>(AY15/AU15)*100</f>
        <v>#DIV/0!</v>
      </c>
      <c r="AW15" s="245" t="e">
        <f t="shared" ref="AW15:AW19" si="4">AZ15/AU15*100</f>
        <v>#DIV/0!</v>
      </c>
      <c r="AX15" s="245" t="e">
        <f t="shared" ref="AX15:AX19" si="5">BA15/AU15*100</f>
        <v>#DIV/0!</v>
      </c>
      <c r="AY15" s="286"/>
      <c r="AZ15" s="286"/>
      <c r="BA15" s="286"/>
      <c r="BB15" s="396">
        <f t="shared" ref="BB15:BB19" si="6">AY15+AZ15</f>
        <v>0</v>
      </c>
      <c r="BC15" s="397" t="e">
        <f t="shared" ref="BC15:BC17" si="7">SUM(AY15:BA15)/AU15*100</f>
        <v>#DIV/0!</v>
      </c>
    </row>
    <row r="16" spans="3:55" s="254" customFormat="1" ht="25.9" customHeight="1" x14ac:dyDescent="0.25"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3"/>
      <c r="AC16" s="283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371">
        <f t="shared" si="2"/>
        <v>0</v>
      </c>
      <c r="AS16" s="276"/>
      <c r="AT16" s="290"/>
      <c r="AU16" s="246">
        <f t="shared" si="3"/>
        <v>0</v>
      </c>
      <c r="AV16" s="247" t="e">
        <f t="shared" ref="AV16:AV19" si="8">(AY16/AU16)*100</f>
        <v>#DIV/0!</v>
      </c>
      <c r="AW16" s="247" t="e">
        <f t="shared" si="4"/>
        <v>#DIV/0!</v>
      </c>
      <c r="AX16" s="247" t="e">
        <f t="shared" si="5"/>
        <v>#DIV/0!</v>
      </c>
      <c r="AY16" s="291"/>
      <c r="AZ16" s="291"/>
      <c r="BA16" s="291"/>
      <c r="BB16" s="396">
        <f t="shared" si="6"/>
        <v>0</v>
      </c>
      <c r="BC16" s="397" t="e">
        <f t="shared" si="7"/>
        <v>#DIV/0!</v>
      </c>
    </row>
    <row r="17" spans="3:55" s="254" customFormat="1" ht="28.15" customHeight="1" x14ac:dyDescent="0.25">
      <c r="C17" s="292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56"/>
      <c r="AK17" s="256"/>
      <c r="AL17" s="256"/>
      <c r="AM17" s="256"/>
      <c r="AN17" s="256"/>
      <c r="AO17" s="256"/>
      <c r="AP17" s="256"/>
      <c r="AQ17" s="256"/>
      <c r="AR17" s="372">
        <f t="shared" si="2"/>
        <v>0</v>
      </c>
      <c r="AS17" s="276"/>
      <c r="AT17" s="295"/>
      <c r="AU17" s="248">
        <f t="shared" si="3"/>
        <v>0</v>
      </c>
      <c r="AV17" s="249" t="e">
        <f t="shared" si="8"/>
        <v>#DIV/0!</v>
      </c>
      <c r="AW17" s="249" t="e">
        <f t="shared" si="4"/>
        <v>#DIV/0!</v>
      </c>
      <c r="AX17" s="249" t="e">
        <f t="shared" si="5"/>
        <v>#DIV/0!</v>
      </c>
      <c r="AY17" s="296"/>
      <c r="AZ17" s="296"/>
      <c r="BA17" s="296"/>
      <c r="BB17" s="396">
        <f t="shared" si="6"/>
        <v>0</v>
      </c>
      <c r="BC17" s="397" t="e">
        <f t="shared" si="7"/>
        <v>#DIV/0!</v>
      </c>
    </row>
    <row r="18" spans="3:55" s="254" customFormat="1" ht="28.15" customHeight="1" x14ac:dyDescent="0.25">
      <c r="C18" s="297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75"/>
      <c r="AC18" s="275"/>
      <c r="AD18" s="299"/>
      <c r="AE18" s="299"/>
      <c r="AF18" s="299"/>
      <c r="AG18" s="299"/>
      <c r="AH18" s="299"/>
      <c r="AI18" s="275"/>
      <c r="AJ18" s="275"/>
      <c r="AK18" s="275"/>
      <c r="AL18" s="275"/>
      <c r="AM18" s="256"/>
      <c r="AN18" s="256"/>
      <c r="AO18" s="256"/>
      <c r="AP18" s="256"/>
      <c r="AQ18" s="256"/>
      <c r="AR18" s="373">
        <f t="shared" si="2"/>
        <v>0</v>
      </c>
      <c r="AS18" s="276"/>
      <c r="AT18" s="300"/>
      <c r="AU18" s="250">
        <f t="shared" si="3"/>
        <v>0</v>
      </c>
      <c r="AV18" s="251" t="e">
        <f t="shared" si="8"/>
        <v>#DIV/0!</v>
      </c>
      <c r="AW18" s="251" t="e">
        <f t="shared" si="4"/>
        <v>#DIV/0!</v>
      </c>
      <c r="AX18" s="251" t="e">
        <f t="shared" si="5"/>
        <v>#DIV/0!</v>
      </c>
      <c r="AY18" s="301"/>
      <c r="AZ18" s="301"/>
      <c r="BA18" s="301"/>
      <c r="BB18" s="396">
        <f t="shared" si="6"/>
        <v>0</v>
      </c>
      <c r="BC18" s="397" t="e">
        <f>SUM(AY18:BA18)/AU18*100</f>
        <v>#DIV/0!</v>
      </c>
    </row>
    <row r="19" spans="3:55" s="254" customFormat="1" ht="24.6" customHeight="1" x14ac:dyDescent="0.25">
      <c r="C19" s="302"/>
      <c r="D19" s="275"/>
      <c r="E19" s="275"/>
      <c r="F19" s="283"/>
      <c r="G19" s="283"/>
      <c r="H19" s="283"/>
      <c r="I19" s="283"/>
      <c r="J19" s="283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284"/>
      <c r="AN19" s="284"/>
      <c r="AO19" s="284"/>
      <c r="AP19" s="284"/>
      <c r="AQ19" s="284"/>
      <c r="AR19" s="374">
        <f t="shared" si="2"/>
        <v>0</v>
      </c>
      <c r="AS19" s="276"/>
      <c r="AT19" s="258"/>
      <c r="AU19" s="252">
        <f t="shared" si="3"/>
        <v>0</v>
      </c>
      <c r="AV19" s="253" t="e">
        <f t="shared" si="8"/>
        <v>#DIV/0!</v>
      </c>
      <c r="AW19" s="253" t="e">
        <f t="shared" si="4"/>
        <v>#DIV/0!</v>
      </c>
      <c r="AX19" s="253" t="e">
        <f t="shared" si="5"/>
        <v>#DIV/0!</v>
      </c>
      <c r="AY19" s="304"/>
      <c r="AZ19" s="304"/>
      <c r="BA19" s="304"/>
      <c r="BB19" s="396">
        <f t="shared" si="6"/>
        <v>0</v>
      </c>
      <c r="BC19" s="397" t="e">
        <f>SUM(AY19:BA19)/AU19*100</f>
        <v>#DIV/0!</v>
      </c>
    </row>
    <row r="20" spans="3:55" s="254" customFormat="1" x14ac:dyDescent="0.25">
      <c r="C20" s="377" t="s">
        <v>199</v>
      </c>
      <c r="D20" s="378">
        <f>SUM(D14:D19)</f>
        <v>0</v>
      </c>
      <c r="E20" s="378">
        <f t="shared" ref="E20:AL20" si="9">SUM(E14:E19)</f>
        <v>0</v>
      </c>
      <c r="F20" s="378">
        <f t="shared" si="9"/>
        <v>0</v>
      </c>
      <c r="G20" s="378">
        <f t="shared" si="9"/>
        <v>0</v>
      </c>
      <c r="H20" s="378">
        <f t="shared" si="9"/>
        <v>0</v>
      </c>
      <c r="I20" s="378">
        <f t="shared" si="9"/>
        <v>0</v>
      </c>
      <c r="J20" s="378">
        <f t="shared" si="9"/>
        <v>0</v>
      </c>
      <c r="K20" s="378">
        <f t="shared" si="9"/>
        <v>0</v>
      </c>
      <c r="L20" s="378">
        <f t="shared" si="9"/>
        <v>0</v>
      </c>
      <c r="M20" s="378">
        <f t="shared" si="9"/>
        <v>0</v>
      </c>
      <c r="N20" s="378">
        <f t="shared" si="9"/>
        <v>0</v>
      </c>
      <c r="O20" s="378">
        <f t="shared" si="9"/>
        <v>0</v>
      </c>
      <c r="P20" s="378">
        <f t="shared" si="9"/>
        <v>0</v>
      </c>
      <c r="Q20" s="378">
        <f t="shared" si="9"/>
        <v>0</v>
      </c>
      <c r="R20" s="378">
        <f t="shared" si="9"/>
        <v>0</v>
      </c>
      <c r="S20" s="378">
        <f t="shared" si="9"/>
        <v>0</v>
      </c>
      <c r="T20" s="378">
        <f t="shared" si="9"/>
        <v>0</v>
      </c>
      <c r="U20" s="378">
        <f t="shared" si="9"/>
        <v>0</v>
      </c>
      <c r="V20" s="378">
        <f t="shared" si="9"/>
        <v>0</v>
      </c>
      <c r="W20" s="378">
        <f t="shared" si="9"/>
        <v>0</v>
      </c>
      <c r="X20" s="378">
        <f t="shared" si="9"/>
        <v>0</v>
      </c>
      <c r="Y20" s="378">
        <f t="shared" si="9"/>
        <v>0</v>
      </c>
      <c r="Z20" s="378">
        <f t="shared" si="9"/>
        <v>0</v>
      </c>
      <c r="AA20" s="378">
        <f t="shared" si="9"/>
        <v>0</v>
      </c>
      <c r="AB20" s="378">
        <f t="shared" si="9"/>
        <v>0</v>
      </c>
      <c r="AC20" s="378">
        <f t="shared" si="9"/>
        <v>0</v>
      </c>
      <c r="AD20" s="378">
        <f t="shared" si="9"/>
        <v>0</v>
      </c>
      <c r="AE20" s="378">
        <f t="shared" si="9"/>
        <v>0</v>
      </c>
      <c r="AF20" s="378">
        <f t="shared" si="9"/>
        <v>0</v>
      </c>
      <c r="AG20" s="378">
        <f t="shared" si="9"/>
        <v>0</v>
      </c>
      <c r="AH20" s="378">
        <f t="shared" si="9"/>
        <v>0</v>
      </c>
      <c r="AI20" s="378">
        <f t="shared" si="9"/>
        <v>0</v>
      </c>
      <c r="AJ20" s="378">
        <f t="shared" si="9"/>
        <v>0</v>
      </c>
      <c r="AK20" s="378">
        <f t="shared" si="9"/>
        <v>0</v>
      </c>
      <c r="AL20" s="378">
        <f t="shared" si="9"/>
        <v>0</v>
      </c>
      <c r="AM20" s="378"/>
      <c r="AN20" s="378"/>
      <c r="AO20" s="378"/>
      <c r="AP20" s="378"/>
      <c r="AQ20" s="378"/>
      <c r="AR20" s="368">
        <f t="shared" si="2"/>
        <v>0</v>
      </c>
      <c r="AT20" s="399">
        <f>SUM(AT14:AT19)</f>
        <v>0</v>
      </c>
      <c r="AU20" s="400">
        <f t="shared" si="3"/>
        <v>0</v>
      </c>
      <c r="AV20" s="259"/>
      <c r="AW20" s="259"/>
      <c r="AX20" s="259"/>
      <c r="AY20" s="260"/>
      <c r="AZ20" s="260"/>
      <c r="BA20" s="260"/>
      <c r="BB20" s="398">
        <f>SUM(BB14:BB19)</f>
        <v>0</v>
      </c>
      <c r="BC20" s="262"/>
    </row>
    <row r="21" spans="3:55" s="254" customFormat="1" x14ac:dyDescent="0.25">
      <c r="C21" s="376" t="s">
        <v>105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368">
        <f t="shared" si="2"/>
        <v>0</v>
      </c>
      <c r="AT21" s="305"/>
      <c r="AU21" s="306"/>
      <c r="AV21" s="259"/>
      <c r="AW21" s="259"/>
      <c r="AX21" s="259"/>
      <c r="AY21" s="260"/>
      <c r="AZ21" s="260"/>
      <c r="BA21" s="260"/>
      <c r="BB21" s="269"/>
      <c r="BC21" s="262"/>
    </row>
    <row r="22" spans="3:55" s="254" customFormat="1" hidden="1" x14ac:dyDescent="0.25">
      <c r="C22" s="270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368">
        <f t="shared" si="2"/>
        <v>0</v>
      </c>
      <c r="AT22" s="305"/>
      <c r="AU22" s="306"/>
      <c r="AV22" s="259"/>
      <c r="AW22" s="259"/>
      <c r="AX22" s="259"/>
      <c r="AY22" s="260"/>
      <c r="AZ22" s="260"/>
      <c r="BA22" s="260"/>
      <c r="BB22" s="269"/>
      <c r="BC22" s="262"/>
    </row>
    <row r="23" spans="3:55" s="254" customFormat="1" hidden="1" x14ac:dyDescent="0.25">
      <c r="C23" s="270" t="s">
        <v>106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368">
        <f t="shared" si="2"/>
        <v>0</v>
      </c>
      <c r="AT23" s="305"/>
      <c r="AU23" s="306"/>
      <c r="AV23" s="259"/>
      <c r="AW23" s="259"/>
      <c r="AX23" s="259"/>
      <c r="AY23" s="260"/>
      <c r="AZ23" s="260"/>
      <c r="BA23" s="260"/>
      <c r="BB23" s="269"/>
      <c r="BC23" s="262"/>
    </row>
    <row r="24" spans="3:55" s="254" customFormat="1" hidden="1" x14ac:dyDescent="0.25">
      <c r="C24" s="267" t="s">
        <v>107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368">
        <f t="shared" si="2"/>
        <v>0</v>
      </c>
      <c r="AT24" s="305"/>
      <c r="AU24" s="306"/>
      <c r="AV24" s="259"/>
      <c r="AW24" s="259"/>
      <c r="AX24" s="259"/>
      <c r="AY24" s="260"/>
      <c r="AZ24" s="260"/>
      <c r="BA24" s="260"/>
      <c r="BB24" s="269"/>
      <c r="BC24" s="262"/>
    </row>
    <row r="25" spans="3:55" s="254" customFormat="1" hidden="1" x14ac:dyDescent="0.25">
      <c r="C25" s="270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368"/>
      <c r="AT25" s="305"/>
      <c r="AU25" s="306"/>
      <c r="AV25" s="259"/>
      <c r="AW25" s="259"/>
      <c r="AX25" s="259"/>
      <c r="AY25" s="260"/>
      <c r="AZ25" s="260"/>
      <c r="BA25" s="260"/>
      <c r="BB25" s="269"/>
      <c r="BC25" s="262"/>
    </row>
    <row r="26" spans="3:55" s="254" customFormat="1" x14ac:dyDescent="0.25">
      <c r="C26" s="270" t="s">
        <v>108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7"/>
      <c r="AT26" s="305"/>
      <c r="AU26" s="306"/>
      <c r="AV26" s="259"/>
      <c r="AW26" s="259"/>
      <c r="AX26" s="259"/>
      <c r="AY26" s="260"/>
      <c r="AZ26" s="260"/>
      <c r="BA26" s="260"/>
      <c r="BB26" s="269"/>
      <c r="BC26" s="262"/>
    </row>
    <row r="27" spans="3:55" s="254" customFormat="1" ht="15.75" x14ac:dyDescent="0.25">
      <c r="C27" s="375" t="s">
        <v>109</v>
      </c>
      <c r="D27" s="365">
        <f>SUM(D4:D11)+SUM(D14:D19)+SUM(D21:D26)</f>
        <v>0</v>
      </c>
      <c r="E27" s="365">
        <f t="shared" ref="E27:AL27" si="10">SUM(E4:E11)+SUM(E14:E19)+SUM(E21:E26)</f>
        <v>0</v>
      </c>
      <c r="F27" s="365">
        <f t="shared" si="10"/>
        <v>0</v>
      </c>
      <c r="G27" s="365">
        <f t="shared" si="10"/>
        <v>0</v>
      </c>
      <c r="H27" s="365">
        <f t="shared" si="10"/>
        <v>0</v>
      </c>
      <c r="I27" s="365">
        <f t="shared" si="10"/>
        <v>0</v>
      </c>
      <c r="J27" s="365">
        <f t="shared" si="10"/>
        <v>0</v>
      </c>
      <c r="K27" s="365">
        <f t="shared" si="10"/>
        <v>0</v>
      </c>
      <c r="L27" s="365">
        <f t="shared" si="10"/>
        <v>0</v>
      </c>
      <c r="M27" s="365">
        <f t="shared" si="10"/>
        <v>0</v>
      </c>
      <c r="N27" s="365">
        <f t="shared" si="10"/>
        <v>0</v>
      </c>
      <c r="O27" s="365">
        <f t="shared" si="10"/>
        <v>0</v>
      </c>
      <c r="P27" s="365">
        <f t="shared" si="10"/>
        <v>0</v>
      </c>
      <c r="Q27" s="365">
        <f t="shared" si="10"/>
        <v>0</v>
      </c>
      <c r="R27" s="365">
        <f t="shared" si="10"/>
        <v>0</v>
      </c>
      <c r="S27" s="365">
        <f t="shared" si="10"/>
        <v>0</v>
      </c>
      <c r="T27" s="365">
        <f t="shared" si="10"/>
        <v>0</v>
      </c>
      <c r="U27" s="365">
        <f t="shared" si="10"/>
        <v>0</v>
      </c>
      <c r="V27" s="365">
        <f t="shared" si="10"/>
        <v>0</v>
      </c>
      <c r="W27" s="365">
        <f t="shared" si="10"/>
        <v>0</v>
      </c>
      <c r="X27" s="365">
        <f t="shared" si="10"/>
        <v>0</v>
      </c>
      <c r="Y27" s="365">
        <f t="shared" si="10"/>
        <v>0</v>
      </c>
      <c r="Z27" s="365">
        <f t="shared" si="10"/>
        <v>0</v>
      </c>
      <c r="AA27" s="365">
        <f t="shared" si="10"/>
        <v>0</v>
      </c>
      <c r="AB27" s="365">
        <f t="shared" si="10"/>
        <v>0</v>
      </c>
      <c r="AC27" s="365">
        <f t="shared" si="10"/>
        <v>0</v>
      </c>
      <c r="AD27" s="365">
        <f t="shared" si="10"/>
        <v>0</v>
      </c>
      <c r="AE27" s="365">
        <f t="shared" si="10"/>
        <v>0</v>
      </c>
      <c r="AF27" s="365">
        <f t="shared" si="10"/>
        <v>0</v>
      </c>
      <c r="AG27" s="365">
        <f t="shared" si="10"/>
        <v>0</v>
      </c>
      <c r="AH27" s="365">
        <f t="shared" si="10"/>
        <v>0</v>
      </c>
      <c r="AI27" s="365">
        <f t="shared" si="10"/>
        <v>0</v>
      </c>
      <c r="AJ27" s="365">
        <f t="shared" si="10"/>
        <v>0</v>
      </c>
      <c r="AK27" s="365">
        <f t="shared" si="10"/>
        <v>0</v>
      </c>
      <c r="AL27" s="365">
        <f t="shared" si="10"/>
        <v>0</v>
      </c>
      <c r="AM27" s="365">
        <f>SUM(AM4:AM11)+SUM(AM14:AM19)+SUM(AM21:AM26)</f>
        <v>0</v>
      </c>
      <c r="AN27" s="365">
        <f t="shared" ref="AN27:AQ27" si="11">SUM(AN4:AN11)+SUM(AN14:AN19)+SUM(AN21:AN26)</f>
        <v>0</v>
      </c>
      <c r="AO27" s="365">
        <f t="shared" si="11"/>
        <v>0</v>
      </c>
      <c r="AP27" s="365">
        <f t="shared" si="11"/>
        <v>0</v>
      </c>
      <c r="AQ27" s="365">
        <f t="shared" si="11"/>
        <v>0</v>
      </c>
      <c r="AR27" s="367">
        <f>SUM(D27:AQ27)</f>
        <v>0</v>
      </c>
      <c r="AT27" s="305"/>
      <c r="AU27" s="306"/>
      <c r="AV27" s="259"/>
      <c r="AW27" s="259"/>
      <c r="AX27" s="259"/>
      <c r="AY27" s="260"/>
      <c r="AZ27" s="260"/>
      <c r="BA27" s="260"/>
      <c r="BB27" s="269"/>
      <c r="BC27" s="262"/>
    </row>
    <row r="28" spans="3:55" s="254" customFormat="1" ht="11.25" x14ac:dyDescent="0.25">
      <c r="C28" s="308"/>
      <c r="AT28" s="309"/>
      <c r="AV28" s="310"/>
      <c r="AW28" s="310"/>
      <c r="AX28" s="310"/>
      <c r="BC28" s="311"/>
    </row>
    <row r="29" spans="3:55" s="254" customFormat="1" hidden="1" x14ac:dyDescent="0.25">
      <c r="C29" s="312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7"/>
      <c r="AT29" s="258"/>
      <c r="AU29" s="313"/>
      <c r="AV29" s="259"/>
      <c r="AW29" s="259"/>
      <c r="AX29" s="259"/>
      <c r="AY29" s="260"/>
      <c r="AZ29" s="260"/>
      <c r="BA29" s="260"/>
      <c r="BB29" s="261"/>
      <c r="BC29" s="262"/>
    </row>
    <row r="30" spans="3:55" s="254" customFormat="1" hidden="1" x14ac:dyDescent="0.25"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265"/>
      <c r="AO30" s="265"/>
      <c r="AP30" s="265"/>
      <c r="AQ30" s="265"/>
      <c r="AR30" s="264"/>
      <c r="AT30" s="258"/>
      <c r="AU30" s="313"/>
      <c r="AV30" s="259"/>
      <c r="AW30" s="259"/>
      <c r="AX30" s="259"/>
      <c r="AY30" s="260"/>
      <c r="AZ30" s="260"/>
      <c r="BA30" s="260"/>
      <c r="BB30" s="261"/>
      <c r="BC30" s="262"/>
    </row>
    <row r="31" spans="3:55" s="254" customFormat="1" hidden="1" x14ac:dyDescent="0.25">
      <c r="C31" s="267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7"/>
      <c r="AT31" s="258"/>
      <c r="AU31" s="306"/>
      <c r="AV31" s="259"/>
      <c r="AW31" s="259"/>
      <c r="AX31" s="259"/>
      <c r="AY31" s="260"/>
      <c r="AZ31" s="260"/>
      <c r="BA31" s="260"/>
      <c r="BB31" s="269"/>
      <c r="BC31" s="262"/>
    </row>
    <row r="32" spans="3:55" s="254" customFormat="1" hidden="1" x14ac:dyDescent="0.25">
      <c r="C32" s="270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6"/>
      <c r="AN32" s="256"/>
      <c r="AO32" s="256"/>
      <c r="AP32" s="256"/>
      <c r="AQ32" s="256"/>
      <c r="AR32" s="257"/>
      <c r="AT32" s="258"/>
      <c r="AU32" s="306"/>
      <c r="AV32" s="259"/>
      <c r="AW32" s="259"/>
      <c r="AX32" s="259"/>
      <c r="AY32" s="260"/>
      <c r="AZ32" s="260"/>
      <c r="BA32" s="260"/>
      <c r="BB32" s="269"/>
      <c r="BC32" s="262"/>
    </row>
    <row r="33" spans="3:55" s="254" customFormat="1" hidden="1" x14ac:dyDescent="0.25">
      <c r="C33" s="270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6"/>
      <c r="AN33" s="256"/>
      <c r="AO33" s="256"/>
      <c r="AP33" s="256"/>
      <c r="AQ33" s="256"/>
      <c r="AR33" s="257"/>
      <c r="AT33" s="258"/>
      <c r="AU33" s="306"/>
      <c r="AV33" s="259"/>
      <c r="AW33" s="259"/>
      <c r="AX33" s="259"/>
      <c r="AY33" s="260"/>
      <c r="AZ33" s="260"/>
      <c r="BA33" s="260"/>
      <c r="BB33" s="269"/>
      <c r="BC33" s="262"/>
    </row>
    <row r="34" spans="3:55" s="254" customFormat="1" hidden="1" x14ac:dyDescent="0.25">
      <c r="C34" s="270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6"/>
      <c r="AN34" s="256"/>
      <c r="AO34" s="256"/>
      <c r="AP34" s="256"/>
      <c r="AQ34" s="256"/>
      <c r="AR34" s="257"/>
      <c r="AT34" s="258"/>
      <c r="AU34" s="306"/>
      <c r="AV34" s="259"/>
      <c r="AW34" s="259"/>
      <c r="AX34" s="259"/>
      <c r="AY34" s="260"/>
      <c r="AZ34" s="260"/>
      <c r="BA34" s="260"/>
      <c r="BB34" s="269"/>
      <c r="BC34" s="262"/>
    </row>
    <row r="35" spans="3:55" s="254" customFormat="1" hidden="1" x14ac:dyDescent="0.25">
      <c r="C35" s="270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6"/>
      <c r="AN35" s="256"/>
      <c r="AO35" s="256"/>
      <c r="AP35" s="256"/>
      <c r="AQ35" s="256"/>
      <c r="AR35" s="257"/>
      <c r="AT35" s="258"/>
      <c r="AU35" s="306"/>
      <c r="AV35" s="259"/>
      <c r="AW35" s="259"/>
      <c r="AX35" s="259"/>
      <c r="AY35" s="260"/>
      <c r="AZ35" s="260"/>
      <c r="BA35" s="260"/>
      <c r="BB35" s="269"/>
      <c r="BC35" s="262"/>
    </row>
    <row r="36" spans="3:55" s="254" customFormat="1" hidden="1" x14ac:dyDescent="0.25">
      <c r="C36" s="270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7"/>
      <c r="AT36" s="258"/>
      <c r="AU36" s="306"/>
      <c r="AV36" s="259"/>
      <c r="AW36" s="259"/>
      <c r="AX36" s="259"/>
      <c r="AY36" s="260"/>
      <c r="AZ36" s="260"/>
      <c r="BA36" s="260"/>
      <c r="BB36" s="269"/>
      <c r="BC36" s="262"/>
    </row>
    <row r="37" spans="3:55" s="254" customFormat="1" hidden="1" x14ac:dyDescent="0.25">
      <c r="C37" s="270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7"/>
      <c r="AT37" s="258"/>
      <c r="AU37" s="306"/>
      <c r="AV37" s="259"/>
      <c r="AW37" s="259"/>
      <c r="AX37" s="259"/>
      <c r="AY37" s="260"/>
      <c r="AZ37" s="260"/>
      <c r="BA37" s="260"/>
      <c r="BB37" s="269"/>
      <c r="BC37" s="262"/>
    </row>
    <row r="38" spans="3:55" s="254" customFormat="1" hidden="1" x14ac:dyDescent="0.25">
      <c r="C38" s="270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6"/>
      <c r="AN38" s="256"/>
      <c r="AO38" s="256"/>
      <c r="AP38" s="256"/>
      <c r="AQ38" s="256"/>
      <c r="AR38" s="257"/>
      <c r="AT38" s="258"/>
      <c r="AU38" s="306"/>
      <c r="AV38" s="259"/>
      <c r="AW38" s="259"/>
      <c r="AX38" s="259"/>
      <c r="AY38" s="260"/>
      <c r="AZ38" s="260"/>
      <c r="BA38" s="260"/>
      <c r="BB38" s="269"/>
      <c r="BC38" s="262"/>
    </row>
    <row r="39" spans="3:55" s="254" customFormat="1" hidden="1" x14ac:dyDescent="0.25">
      <c r="C39" s="270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6"/>
      <c r="AN39" s="256"/>
      <c r="AO39" s="256"/>
      <c r="AP39" s="256"/>
      <c r="AQ39" s="256"/>
      <c r="AR39" s="257"/>
      <c r="AT39" s="258"/>
      <c r="AU39" s="306"/>
      <c r="AV39" s="259"/>
      <c r="AW39" s="259"/>
      <c r="AX39" s="259"/>
      <c r="AY39" s="260"/>
      <c r="AZ39" s="260"/>
      <c r="BA39" s="260"/>
      <c r="BB39" s="269"/>
      <c r="BC39" s="262"/>
    </row>
    <row r="40" spans="3:55" s="254" customFormat="1" hidden="1" x14ac:dyDescent="0.25">
      <c r="C40" s="267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7"/>
      <c r="AT40" s="258"/>
      <c r="AU40" s="306"/>
      <c r="AV40" s="259"/>
      <c r="AW40" s="259"/>
      <c r="AX40" s="259"/>
      <c r="AY40" s="260"/>
      <c r="AZ40" s="260"/>
      <c r="BA40" s="260"/>
      <c r="BB40" s="269"/>
      <c r="BC40" s="262"/>
    </row>
    <row r="41" spans="3:55" s="254" customFormat="1" hidden="1" x14ac:dyDescent="0.25">
      <c r="C41" s="273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74"/>
      <c r="AT41" s="258"/>
      <c r="AU41" s="306"/>
      <c r="AV41" s="259"/>
      <c r="AW41" s="259"/>
      <c r="AX41" s="259"/>
      <c r="AY41" s="260"/>
      <c r="AZ41" s="260"/>
      <c r="BA41" s="260"/>
      <c r="BB41" s="269"/>
      <c r="BC41" s="314"/>
    </row>
    <row r="42" spans="3:55" s="254" customFormat="1" hidden="1" x14ac:dyDescent="0.25">
      <c r="C42" s="279"/>
      <c r="D42" s="257"/>
      <c r="E42" s="257"/>
      <c r="F42" s="257"/>
      <c r="G42" s="257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80"/>
      <c r="V42" s="280"/>
      <c r="W42" s="280"/>
      <c r="X42" s="280"/>
      <c r="Y42" s="280"/>
      <c r="Z42" s="280"/>
      <c r="AA42" s="280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80"/>
      <c r="AT42" s="258"/>
      <c r="AU42" s="306"/>
      <c r="AV42" s="259"/>
      <c r="AW42" s="259"/>
      <c r="AX42" s="259"/>
      <c r="AY42" s="260"/>
      <c r="AZ42" s="260"/>
      <c r="BA42" s="260"/>
      <c r="BB42" s="269"/>
      <c r="BC42" s="314"/>
    </row>
    <row r="43" spans="3:55" s="254" customFormat="1" hidden="1" x14ac:dyDescent="0.25">
      <c r="C43" s="287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89"/>
      <c r="AT43" s="258"/>
      <c r="AU43" s="306"/>
      <c r="AV43" s="259"/>
      <c r="AW43" s="259"/>
      <c r="AX43" s="259"/>
      <c r="AY43" s="260"/>
      <c r="AZ43" s="260"/>
      <c r="BA43" s="260"/>
      <c r="BB43" s="269"/>
      <c r="BC43" s="314"/>
    </row>
    <row r="44" spans="3:55" s="254" customFormat="1" hidden="1" x14ac:dyDescent="0.25">
      <c r="C44" s="292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56"/>
      <c r="AK44" s="256"/>
      <c r="AL44" s="256"/>
      <c r="AM44" s="256"/>
      <c r="AN44" s="256"/>
      <c r="AO44" s="256"/>
      <c r="AP44" s="256"/>
      <c r="AQ44" s="256"/>
      <c r="AR44" s="294"/>
      <c r="AT44" s="258"/>
      <c r="AU44" s="306"/>
      <c r="AV44" s="259"/>
      <c r="AW44" s="259"/>
      <c r="AX44" s="259"/>
      <c r="AY44" s="260"/>
      <c r="AZ44" s="260"/>
      <c r="BA44" s="260"/>
      <c r="BB44" s="269"/>
      <c r="BC44" s="314"/>
    </row>
    <row r="45" spans="3:55" s="254" customFormat="1" hidden="1" x14ac:dyDescent="0.25"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256"/>
      <c r="AN45" s="256"/>
      <c r="AO45" s="256"/>
      <c r="AP45" s="256"/>
      <c r="AQ45" s="256"/>
      <c r="AR45" s="316"/>
      <c r="AT45" s="258"/>
      <c r="AU45" s="306"/>
      <c r="AV45" s="259"/>
      <c r="AW45" s="259"/>
      <c r="AX45" s="259"/>
      <c r="AY45" s="260"/>
      <c r="AZ45" s="260"/>
      <c r="BA45" s="260"/>
      <c r="BB45" s="269"/>
      <c r="BC45" s="314"/>
    </row>
    <row r="46" spans="3:55" s="254" customFormat="1" hidden="1" x14ac:dyDescent="0.25"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6"/>
      <c r="AN46" s="256"/>
      <c r="AO46" s="256"/>
      <c r="AP46" s="256"/>
      <c r="AQ46" s="256"/>
      <c r="AR46" s="303"/>
      <c r="AT46" s="258"/>
      <c r="AU46" s="306"/>
      <c r="AV46" s="259"/>
      <c r="AW46" s="259"/>
      <c r="AX46" s="259"/>
      <c r="AY46" s="260"/>
      <c r="AZ46" s="260"/>
      <c r="BA46" s="260"/>
      <c r="BB46" s="269"/>
      <c r="BC46" s="314"/>
    </row>
    <row r="47" spans="3:55" s="254" customFormat="1" hidden="1" x14ac:dyDescent="0.25">
      <c r="C47" s="317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256"/>
      <c r="AN47" s="256"/>
      <c r="AO47" s="256"/>
      <c r="AP47" s="256"/>
      <c r="AQ47" s="256"/>
      <c r="AR47" s="318"/>
      <c r="AT47" s="258"/>
      <c r="AU47" s="306"/>
      <c r="AV47" s="259"/>
      <c r="AW47" s="259"/>
      <c r="AX47" s="259"/>
      <c r="AY47" s="260"/>
      <c r="AZ47" s="260"/>
      <c r="BA47" s="260"/>
      <c r="BB47" s="269"/>
      <c r="BC47" s="314"/>
    </row>
    <row r="48" spans="3:55" s="254" customFormat="1" hidden="1" x14ac:dyDescent="0.25">
      <c r="C48" s="319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256"/>
      <c r="AN48" s="256"/>
      <c r="AO48" s="256"/>
      <c r="AP48" s="256"/>
      <c r="AQ48" s="256"/>
      <c r="AR48" s="320"/>
      <c r="AT48" s="258"/>
      <c r="AU48" s="306"/>
      <c r="AV48" s="259"/>
      <c r="AW48" s="259"/>
      <c r="AX48" s="259"/>
      <c r="AY48" s="260"/>
      <c r="AZ48" s="260"/>
      <c r="BA48" s="260"/>
      <c r="BB48" s="269"/>
      <c r="BC48" s="314"/>
    </row>
    <row r="49" spans="3:55" s="254" customFormat="1" hidden="1" x14ac:dyDescent="0.25">
      <c r="C49" s="321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256"/>
      <c r="AN49" s="256"/>
      <c r="AO49" s="256"/>
      <c r="AP49" s="256"/>
      <c r="AQ49" s="256"/>
      <c r="AR49" s="322"/>
      <c r="AT49" s="258"/>
      <c r="AU49" s="306"/>
      <c r="AV49" s="259"/>
      <c r="AW49" s="259"/>
      <c r="AX49" s="259"/>
      <c r="AY49" s="260"/>
      <c r="AZ49" s="260"/>
      <c r="BA49" s="260"/>
      <c r="BB49" s="269"/>
      <c r="BC49" s="314"/>
    </row>
    <row r="50" spans="3:55" s="254" customFormat="1" hidden="1" x14ac:dyDescent="0.25">
      <c r="C50" s="270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7"/>
      <c r="AT50" s="258"/>
      <c r="AU50" s="306"/>
      <c r="AV50" s="259"/>
      <c r="AW50" s="259"/>
      <c r="AX50" s="259"/>
      <c r="AY50" s="260"/>
      <c r="AZ50" s="260"/>
      <c r="BA50" s="260"/>
      <c r="BB50" s="269"/>
      <c r="BC50" s="314"/>
    </row>
    <row r="51" spans="3:55" s="254" customFormat="1" hidden="1" x14ac:dyDescent="0.25">
      <c r="C51" s="270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7"/>
      <c r="AT51" s="258"/>
      <c r="AU51" s="306"/>
      <c r="AV51" s="259"/>
      <c r="AW51" s="259"/>
      <c r="AX51" s="259"/>
      <c r="AY51" s="260"/>
      <c r="AZ51" s="260"/>
      <c r="BA51" s="260"/>
      <c r="BB51" s="269"/>
      <c r="BC51" s="314"/>
    </row>
    <row r="52" spans="3:55" s="254" customFormat="1" hidden="1" x14ac:dyDescent="0.25">
      <c r="C52" s="267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7"/>
      <c r="AT52" s="258"/>
      <c r="AU52" s="306"/>
      <c r="AV52" s="259"/>
      <c r="AW52" s="259"/>
      <c r="AX52" s="259"/>
      <c r="AY52" s="260"/>
      <c r="AZ52" s="260"/>
      <c r="BA52" s="260"/>
      <c r="BB52" s="269"/>
      <c r="BC52" s="314"/>
    </row>
    <row r="53" spans="3:55" s="254" customFormat="1" hidden="1" x14ac:dyDescent="0.25">
      <c r="C53" s="270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7"/>
      <c r="AT53" s="258"/>
      <c r="AU53" s="306"/>
      <c r="AV53" s="259"/>
      <c r="AW53" s="259"/>
      <c r="AX53" s="259"/>
      <c r="AY53" s="260"/>
      <c r="AZ53" s="260"/>
      <c r="BA53" s="260"/>
      <c r="BB53" s="269"/>
      <c r="BC53" s="314"/>
    </row>
    <row r="54" spans="3:55" s="254" customFormat="1" hidden="1" x14ac:dyDescent="0.25">
      <c r="C54" s="270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7"/>
      <c r="AT54" s="258"/>
      <c r="AU54" s="306"/>
      <c r="AV54" s="259"/>
      <c r="AW54" s="259"/>
      <c r="AX54" s="259"/>
      <c r="AY54" s="260"/>
      <c r="AZ54" s="260"/>
      <c r="BA54" s="260"/>
      <c r="BB54" s="269"/>
      <c r="BC54" s="314"/>
    </row>
    <row r="55" spans="3:55" s="254" customFormat="1" hidden="1" x14ac:dyDescent="0.25">
      <c r="C55" s="267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7"/>
      <c r="AT55" s="258"/>
      <c r="AU55" s="306"/>
      <c r="AV55" s="259"/>
      <c r="AW55" s="259"/>
      <c r="AX55" s="259"/>
      <c r="AY55" s="260"/>
      <c r="AZ55" s="260"/>
      <c r="BA55" s="260"/>
      <c r="BB55" s="269"/>
      <c r="BC55" s="314"/>
    </row>
    <row r="56" spans="3:55" s="254" customFormat="1" hidden="1" x14ac:dyDescent="0.25">
      <c r="C56" s="270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7"/>
      <c r="AT56" s="258"/>
      <c r="AU56" s="306"/>
      <c r="AV56" s="259"/>
      <c r="AW56" s="259"/>
      <c r="AX56" s="259"/>
      <c r="AY56" s="260"/>
      <c r="AZ56" s="260"/>
      <c r="BA56" s="260"/>
      <c r="BB56" s="269"/>
      <c r="BC56" s="314"/>
    </row>
    <row r="57" spans="3:55" s="254" customFormat="1" hidden="1" x14ac:dyDescent="0.25">
      <c r="C57" s="270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7"/>
      <c r="AT57" s="258"/>
      <c r="AU57" s="306"/>
      <c r="AV57" s="259"/>
      <c r="AW57" s="259"/>
      <c r="AX57" s="259"/>
      <c r="AY57" s="260"/>
      <c r="AZ57" s="260"/>
      <c r="BA57" s="260"/>
      <c r="BB57" s="269"/>
      <c r="BC57" s="314"/>
    </row>
    <row r="58" spans="3:55" s="254" customFormat="1" hidden="1" x14ac:dyDescent="0.25">
      <c r="C58" s="267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307"/>
      <c r="AT58" s="258"/>
      <c r="AU58" s="306"/>
      <c r="AV58" s="259"/>
      <c r="AW58" s="259"/>
      <c r="AX58" s="259"/>
      <c r="AY58" s="260"/>
      <c r="AZ58" s="260"/>
      <c r="BA58" s="260"/>
      <c r="BB58" s="269"/>
      <c r="BC58" s="314"/>
    </row>
    <row r="59" spans="3:55" s="254" customFormat="1" ht="11.25" hidden="1" x14ac:dyDescent="0.25">
      <c r="C59" s="308"/>
      <c r="AT59" s="309"/>
      <c r="AV59" s="310"/>
      <c r="AW59" s="310"/>
      <c r="AX59" s="310"/>
      <c r="BC59" s="311"/>
    </row>
    <row r="60" spans="3:55" s="254" customFormat="1" hidden="1" x14ac:dyDescent="0.25">
      <c r="C60" s="312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T60" s="258"/>
      <c r="AU60" s="313"/>
      <c r="AV60" s="259"/>
      <c r="AW60" s="259"/>
      <c r="AX60" s="259"/>
      <c r="AY60" s="260"/>
      <c r="AZ60" s="260"/>
      <c r="BA60" s="260"/>
      <c r="BB60" s="261"/>
      <c r="BC60" s="262"/>
    </row>
    <row r="61" spans="3:55" s="254" customFormat="1" hidden="1" x14ac:dyDescent="0.25">
      <c r="C61" s="263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5"/>
      <c r="AN61" s="265"/>
      <c r="AO61" s="265"/>
      <c r="AP61" s="265"/>
      <c r="AQ61" s="265"/>
      <c r="AR61" s="264"/>
      <c r="AT61" s="258"/>
      <c r="AU61" s="313"/>
      <c r="AV61" s="259"/>
      <c r="AW61" s="259"/>
      <c r="AX61" s="259"/>
      <c r="AY61" s="260"/>
      <c r="AZ61" s="260"/>
      <c r="BA61" s="260"/>
      <c r="BB61" s="261"/>
      <c r="BC61" s="262"/>
    </row>
    <row r="62" spans="3:55" s="254" customFormat="1" hidden="1" x14ac:dyDescent="0.25">
      <c r="C62" s="267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T62" s="258"/>
      <c r="AU62" s="306"/>
      <c r="AV62" s="259"/>
      <c r="AW62" s="259"/>
      <c r="AX62" s="259"/>
      <c r="AY62" s="260"/>
      <c r="AZ62" s="260"/>
      <c r="BA62" s="260"/>
      <c r="BB62" s="269"/>
      <c r="BC62" s="262"/>
    </row>
    <row r="63" spans="3:55" s="254" customFormat="1" hidden="1" x14ac:dyDescent="0.25">
      <c r="C63" s="270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6"/>
      <c r="AN63" s="256"/>
      <c r="AO63" s="256"/>
      <c r="AP63" s="256"/>
      <c r="AQ63" s="256"/>
      <c r="AR63" s="257"/>
      <c r="AT63" s="258"/>
      <c r="AU63" s="306"/>
      <c r="AV63" s="259"/>
      <c r="AW63" s="259"/>
      <c r="AX63" s="259"/>
      <c r="AY63" s="260"/>
      <c r="AZ63" s="260"/>
      <c r="BA63" s="260"/>
      <c r="BB63" s="269"/>
      <c r="BC63" s="262"/>
    </row>
    <row r="64" spans="3:55" s="254" customFormat="1" hidden="1" x14ac:dyDescent="0.25">
      <c r="C64" s="270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6"/>
      <c r="AN64" s="256"/>
      <c r="AO64" s="256"/>
      <c r="AP64" s="256"/>
      <c r="AQ64" s="256"/>
      <c r="AR64" s="257"/>
      <c r="AT64" s="258"/>
      <c r="AU64" s="306"/>
      <c r="AV64" s="259"/>
      <c r="AW64" s="259"/>
      <c r="AX64" s="259"/>
      <c r="AY64" s="260"/>
      <c r="AZ64" s="260"/>
      <c r="BA64" s="260"/>
      <c r="BB64" s="269"/>
      <c r="BC64" s="262"/>
    </row>
    <row r="65" spans="3:55" s="254" customFormat="1" hidden="1" x14ac:dyDescent="0.25">
      <c r="C65" s="270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6"/>
      <c r="AN65" s="256"/>
      <c r="AO65" s="256"/>
      <c r="AP65" s="256"/>
      <c r="AQ65" s="256"/>
      <c r="AR65" s="257"/>
      <c r="AT65" s="258"/>
      <c r="AU65" s="306"/>
      <c r="AV65" s="259"/>
      <c r="AW65" s="259"/>
      <c r="AX65" s="259"/>
      <c r="AY65" s="260"/>
      <c r="AZ65" s="260"/>
      <c r="BA65" s="260"/>
      <c r="BB65" s="269"/>
      <c r="BC65" s="262"/>
    </row>
    <row r="66" spans="3:55" s="254" customFormat="1" hidden="1" x14ac:dyDescent="0.25">
      <c r="C66" s="270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7"/>
      <c r="AT66" s="258"/>
      <c r="AU66" s="306"/>
      <c r="AV66" s="259"/>
      <c r="AW66" s="259"/>
      <c r="AX66" s="259"/>
      <c r="AY66" s="260"/>
      <c r="AZ66" s="260"/>
      <c r="BA66" s="260"/>
      <c r="BB66" s="269"/>
      <c r="BC66" s="262"/>
    </row>
    <row r="67" spans="3:55" s="254" customFormat="1" hidden="1" x14ac:dyDescent="0.25">
      <c r="C67" s="27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6"/>
      <c r="AN67" s="256"/>
      <c r="AO67" s="256"/>
      <c r="AP67" s="256"/>
      <c r="AQ67" s="256"/>
      <c r="AR67" s="257"/>
      <c r="AT67" s="258"/>
      <c r="AU67" s="306"/>
      <c r="AV67" s="259"/>
      <c r="AW67" s="259"/>
      <c r="AX67" s="259"/>
      <c r="AY67" s="260"/>
      <c r="AZ67" s="260"/>
      <c r="BA67" s="260"/>
      <c r="BB67" s="269"/>
      <c r="BC67" s="262"/>
    </row>
    <row r="68" spans="3:55" s="254" customFormat="1" hidden="1" x14ac:dyDescent="0.25">
      <c r="C68" s="270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6"/>
      <c r="AN68" s="256"/>
      <c r="AO68" s="256"/>
      <c r="AP68" s="256"/>
      <c r="AQ68" s="256"/>
      <c r="AR68" s="257"/>
      <c r="AT68" s="258"/>
      <c r="AU68" s="306"/>
      <c r="AV68" s="259"/>
      <c r="AW68" s="259"/>
      <c r="AX68" s="259"/>
      <c r="AY68" s="260"/>
      <c r="AZ68" s="260"/>
      <c r="BA68" s="260"/>
      <c r="BB68" s="269"/>
      <c r="BC68" s="262"/>
    </row>
    <row r="69" spans="3:55" s="254" customFormat="1" hidden="1" x14ac:dyDescent="0.25">
      <c r="C69" s="267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7"/>
      <c r="AT69" s="258"/>
      <c r="AU69" s="306"/>
      <c r="AV69" s="259"/>
      <c r="AW69" s="259"/>
      <c r="AX69" s="259"/>
      <c r="AY69" s="260"/>
      <c r="AZ69" s="260"/>
      <c r="BA69" s="260"/>
      <c r="BB69" s="269"/>
      <c r="BC69" s="262"/>
    </row>
    <row r="70" spans="3:55" s="254" customFormat="1" hidden="1" x14ac:dyDescent="0.25">
      <c r="C70" s="273"/>
      <c r="D70" s="274"/>
      <c r="E70" s="274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74"/>
      <c r="AT70" s="258"/>
      <c r="AU70" s="306"/>
      <c r="AV70" s="259"/>
      <c r="AW70" s="259"/>
      <c r="AX70" s="259"/>
      <c r="AY70" s="260"/>
      <c r="AZ70" s="260"/>
      <c r="BA70" s="260"/>
      <c r="BB70" s="269"/>
      <c r="BC70" s="314"/>
    </row>
    <row r="71" spans="3:55" s="254" customFormat="1" hidden="1" x14ac:dyDescent="0.25">
      <c r="C71" s="279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T71" s="258"/>
      <c r="AU71" s="306"/>
      <c r="AV71" s="259"/>
      <c r="AW71" s="259"/>
      <c r="AX71" s="259"/>
      <c r="AY71" s="260"/>
      <c r="AZ71" s="260"/>
      <c r="BA71" s="260"/>
      <c r="BB71" s="269"/>
      <c r="BC71" s="314"/>
    </row>
    <row r="72" spans="3:55" s="254" customFormat="1" hidden="1" x14ac:dyDescent="0.25">
      <c r="C72" s="287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89"/>
      <c r="AT72" s="258"/>
      <c r="AU72" s="306"/>
      <c r="AV72" s="259"/>
      <c r="AW72" s="259"/>
      <c r="AX72" s="259"/>
      <c r="AY72" s="260"/>
      <c r="AZ72" s="260"/>
      <c r="BA72" s="260"/>
      <c r="BB72" s="269"/>
      <c r="BC72" s="314"/>
    </row>
    <row r="73" spans="3:55" s="254" customFormat="1" hidden="1" x14ac:dyDescent="0.25">
      <c r="C73" s="292"/>
      <c r="D73" s="324"/>
      <c r="E73" s="324"/>
      <c r="F73" s="324"/>
      <c r="G73" s="324"/>
      <c r="H73" s="324"/>
      <c r="I73" s="324"/>
      <c r="J73" s="324"/>
      <c r="K73" s="324"/>
      <c r="L73" s="324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94"/>
      <c r="AT73" s="258"/>
      <c r="AU73" s="306"/>
      <c r="AV73" s="259"/>
      <c r="AW73" s="259"/>
      <c r="AX73" s="259"/>
      <c r="AY73" s="260"/>
      <c r="AZ73" s="260"/>
      <c r="BA73" s="260"/>
      <c r="BB73" s="269"/>
      <c r="BC73" s="314"/>
    </row>
    <row r="74" spans="3:55" s="254" customFormat="1" hidden="1" x14ac:dyDescent="0.25">
      <c r="C74" s="315"/>
      <c r="D74" s="257"/>
      <c r="E74" s="257"/>
      <c r="F74" s="257"/>
      <c r="G74" s="257"/>
      <c r="H74" s="257"/>
      <c r="I74" s="257"/>
      <c r="J74" s="257"/>
      <c r="K74" s="257"/>
      <c r="L74" s="257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316"/>
      <c r="AT74" s="258"/>
      <c r="AU74" s="306"/>
      <c r="AV74" s="259"/>
      <c r="AW74" s="259"/>
      <c r="AX74" s="259"/>
      <c r="AY74" s="260"/>
      <c r="AZ74" s="260"/>
      <c r="BA74" s="260"/>
      <c r="BB74" s="269"/>
      <c r="BC74" s="314"/>
    </row>
    <row r="75" spans="3:55" s="254" customFormat="1" hidden="1" x14ac:dyDescent="0.25">
      <c r="C75" s="302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T75" s="258"/>
      <c r="AU75" s="306"/>
      <c r="AV75" s="259"/>
      <c r="AW75" s="259"/>
      <c r="AX75" s="259"/>
      <c r="AY75" s="260"/>
      <c r="AZ75" s="260"/>
      <c r="BA75" s="260"/>
      <c r="BB75" s="269"/>
      <c r="BC75" s="314"/>
    </row>
    <row r="76" spans="3:55" s="254" customFormat="1" hidden="1" x14ac:dyDescent="0.25">
      <c r="C76" s="321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256"/>
      <c r="AN76" s="256"/>
      <c r="AO76" s="256"/>
      <c r="AP76" s="256"/>
      <c r="AQ76" s="256"/>
      <c r="AR76" s="325"/>
      <c r="AT76" s="258"/>
      <c r="AU76" s="306"/>
      <c r="AV76" s="259"/>
      <c r="AW76" s="259"/>
      <c r="AX76" s="259"/>
      <c r="AY76" s="260"/>
      <c r="AZ76" s="260"/>
      <c r="BA76" s="260"/>
      <c r="BB76" s="269"/>
      <c r="BC76" s="314"/>
    </row>
    <row r="77" spans="3:55" s="254" customFormat="1" hidden="1" x14ac:dyDescent="0.25">
      <c r="C77" s="270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7"/>
      <c r="AT77" s="258"/>
      <c r="AU77" s="306"/>
      <c r="AV77" s="259"/>
      <c r="AW77" s="259"/>
      <c r="AX77" s="259"/>
      <c r="AY77" s="260"/>
      <c r="AZ77" s="260"/>
      <c r="BA77" s="260"/>
      <c r="BB77" s="269"/>
      <c r="BC77" s="314"/>
    </row>
    <row r="78" spans="3:55" s="254" customFormat="1" hidden="1" x14ac:dyDescent="0.25">
      <c r="C78" s="270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7"/>
      <c r="AT78" s="258"/>
      <c r="AU78" s="306"/>
      <c r="AV78" s="259"/>
      <c r="AW78" s="259"/>
      <c r="AX78" s="259"/>
      <c r="AY78" s="260"/>
      <c r="AZ78" s="260"/>
      <c r="BA78" s="260"/>
      <c r="BB78" s="269"/>
      <c r="BC78" s="314"/>
    </row>
    <row r="79" spans="3:55" s="254" customFormat="1" hidden="1" x14ac:dyDescent="0.25">
      <c r="C79" s="267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7"/>
      <c r="AT79" s="258"/>
      <c r="AU79" s="306"/>
      <c r="AV79" s="259"/>
      <c r="AW79" s="259"/>
      <c r="AX79" s="259"/>
      <c r="AY79" s="260"/>
      <c r="AZ79" s="260"/>
      <c r="BA79" s="260"/>
      <c r="BB79" s="269"/>
      <c r="BC79" s="314"/>
    </row>
    <row r="80" spans="3:55" s="254" customFormat="1" hidden="1" x14ac:dyDescent="0.25">
      <c r="C80" s="270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7"/>
      <c r="AT80" s="258"/>
      <c r="AU80" s="306"/>
      <c r="AV80" s="259"/>
      <c r="AW80" s="259"/>
      <c r="AX80" s="259"/>
      <c r="AY80" s="260"/>
      <c r="AZ80" s="260"/>
      <c r="BA80" s="260"/>
      <c r="BB80" s="269"/>
      <c r="BC80" s="314"/>
    </row>
    <row r="81" spans="3:55" s="254" customFormat="1" hidden="1" x14ac:dyDescent="0.25">
      <c r="C81" s="270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7"/>
      <c r="AT81" s="258"/>
      <c r="AU81" s="306"/>
      <c r="AV81" s="259"/>
      <c r="AW81" s="259"/>
      <c r="AX81" s="259"/>
      <c r="AY81" s="260"/>
      <c r="AZ81" s="260"/>
      <c r="BA81" s="260"/>
      <c r="BB81" s="269"/>
      <c r="BC81" s="314"/>
    </row>
    <row r="82" spans="3:55" s="254" customFormat="1" hidden="1" x14ac:dyDescent="0.25">
      <c r="C82" s="267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7"/>
      <c r="AT82" s="258"/>
      <c r="AU82" s="306"/>
      <c r="AV82" s="259"/>
      <c r="AW82" s="259"/>
      <c r="AX82" s="259"/>
      <c r="AY82" s="260"/>
      <c r="AZ82" s="260"/>
      <c r="BA82" s="260"/>
      <c r="BB82" s="269"/>
      <c r="BC82" s="314"/>
    </row>
    <row r="83" spans="3:55" s="254" customFormat="1" hidden="1" x14ac:dyDescent="0.25">
      <c r="C83" s="270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7"/>
      <c r="AT83" s="258"/>
      <c r="AU83" s="306"/>
      <c r="AV83" s="259"/>
      <c r="AW83" s="259"/>
      <c r="AX83" s="259"/>
      <c r="AY83" s="260"/>
      <c r="AZ83" s="260"/>
      <c r="BA83" s="260"/>
      <c r="BB83" s="269"/>
      <c r="BC83" s="314"/>
    </row>
    <row r="84" spans="3:55" s="254" customFormat="1" hidden="1" x14ac:dyDescent="0.25">
      <c r="C84" s="270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7"/>
      <c r="AT84" s="258"/>
      <c r="AU84" s="306"/>
      <c r="AV84" s="259"/>
      <c r="AW84" s="259"/>
      <c r="AX84" s="259"/>
      <c r="AY84" s="260"/>
      <c r="AZ84" s="260"/>
      <c r="BA84" s="260"/>
      <c r="BB84" s="269"/>
      <c r="BC84" s="314"/>
    </row>
    <row r="85" spans="3:55" s="254" customFormat="1" hidden="1" x14ac:dyDescent="0.25">
      <c r="C85" s="267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307"/>
      <c r="AT85" s="258"/>
      <c r="AU85" s="306"/>
      <c r="AV85" s="259"/>
      <c r="AW85" s="259"/>
      <c r="AX85" s="259"/>
      <c r="AY85" s="260"/>
      <c r="AZ85" s="260"/>
      <c r="BA85" s="260"/>
      <c r="BB85" s="269"/>
      <c r="BC85" s="314"/>
    </row>
    <row r="86" spans="3:55" s="254" customFormat="1" ht="11.25" hidden="1" x14ac:dyDescent="0.25">
      <c r="C86" s="308"/>
      <c r="AT86" s="309"/>
      <c r="AV86" s="310"/>
      <c r="AW86" s="310"/>
      <c r="AX86" s="310"/>
      <c r="BC86" s="311"/>
    </row>
    <row r="87" spans="3:55" s="254" customFormat="1" hidden="1" x14ac:dyDescent="0.25">
      <c r="C87" s="312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7"/>
      <c r="AT87" s="258"/>
      <c r="AU87" s="313"/>
      <c r="AV87" s="259"/>
      <c r="AW87" s="259"/>
      <c r="AX87" s="259"/>
      <c r="AY87" s="260"/>
      <c r="AZ87" s="260"/>
      <c r="BA87" s="260"/>
      <c r="BB87" s="261"/>
      <c r="BC87" s="262"/>
    </row>
    <row r="88" spans="3:55" s="254" customFormat="1" hidden="1" x14ac:dyDescent="0.25">
      <c r="C88" s="263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5"/>
      <c r="AN88" s="265"/>
      <c r="AO88" s="265"/>
      <c r="AP88" s="265"/>
      <c r="AQ88" s="265"/>
      <c r="AR88" s="264"/>
      <c r="AT88" s="258"/>
      <c r="AU88" s="313"/>
      <c r="AV88" s="259"/>
      <c r="AW88" s="259"/>
      <c r="AX88" s="259"/>
      <c r="AY88" s="260"/>
      <c r="AZ88" s="260"/>
      <c r="BA88" s="260"/>
      <c r="BB88" s="261"/>
      <c r="BC88" s="262"/>
    </row>
    <row r="89" spans="3:55" s="254" customFormat="1" hidden="1" x14ac:dyDescent="0.25">
      <c r="C89" s="267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326"/>
      <c r="AN89" s="326"/>
      <c r="AO89" s="326"/>
      <c r="AP89" s="326"/>
      <c r="AQ89" s="326"/>
      <c r="AR89" s="257"/>
      <c r="AT89" s="258"/>
      <c r="AU89" s="306"/>
      <c r="AV89" s="259"/>
      <c r="AW89" s="259"/>
      <c r="AX89" s="259"/>
      <c r="AY89" s="260"/>
      <c r="AZ89" s="260"/>
      <c r="BA89" s="260"/>
      <c r="BB89" s="269"/>
      <c r="BC89" s="262"/>
    </row>
    <row r="90" spans="3:55" s="254" customFormat="1" hidden="1" x14ac:dyDescent="0.25">
      <c r="C90" s="270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6"/>
      <c r="AN90" s="256"/>
      <c r="AO90" s="256"/>
      <c r="AP90" s="256"/>
      <c r="AQ90" s="256"/>
      <c r="AR90" s="257"/>
      <c r="AT90" s="258"/>
      <c r="AU90" s="306"/>
      <c r="AV90" s="259"/>
      <c r="AW90" s="259"/>
      <c r="AX90" s="259"/>
      <c r="AY90" s="260"/>
      <c r="AZ90" s="260"/>
      <c r="BA90" s="260"/>
      <c r="BB90" s="269"/>
      <c r="BC90" s="262"/>
    </row>
    <row r="91" spans="3:55" s="254" customFormat="1" hidden="1" x14ac:dyDescent="0.25">
      <c r="C91" s="270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6"/>
      <c r="AN91" s="256"/>
      <c r="AO91" s="256"/>
      <c r="AP91" s="256"/>
      <c r="AQ91" s="256"/>
      <c r="AR91" s="257"/>
      <c r="AT91" s="258"/>
      <c r="AU91" s="306"/>
      <c r="AV91" s="259"/>
      <c r="AW91" s="259"/>
      <c r="AX91" s="259"/>
      <c r="AY91" s="260"/>
      <c r="AZ91" s="260"/>
      <c r="BA91" s="260"/>
      <c r="BB91" s="269"/>
      <c r="BC91" s="262"/>
    </row>
    <row r="92" spans="3:55" s="254" customFormat="1" hidden="1" x14ac:dyDescent="0.25">
      <c r="C92" s="270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6"/>
      <c r="AN92" s="256"/>
      <c r="AO92" s="256"/>
      <c r="AP92" s="256"/>
      <c r="AQ92" s="256"/>
      <c r="AR92" s="257"/>
      <c r="AT92" s="258"/>
      <c r="AU92" s="306"/>
      <c r="AV92" s="259"/>
      <c r="AW92" s="259"/>
      <c r="AX92" s="259"/>
      <c r="AY92" s="260"/>
      <c r="AZ92" s="260"/>
      <c r="BA92" s="260"/>
      <c r="BB92" s="269"/>
      <c r="BC92" s="262"/>
    </row>
    <row r="93" spans="3:55" s="254" customFormat="1" hidden="1" x14ac:dyDescent="0.25">
      <c r="C93" s="270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7"/>
      <c r="AT93" s="258"/>
      <c r="AU93" s="306"/>
      <c r="AV93" s="259"/>
      <c r="AW93" s="259"/>
      <c r="AX93" s="259"/>
      <c r="AY93" s="260"/>
      <c r="AZ93" s="260"/>
      <c r="BA93" s="260"/>
      <c r="BB93" s="269"/>
      <c r="BC93" s="262"/>
    </row>
    <row r="94" spans="3:55" s="254" customFormat="1" hidden="1" x14ac:dyDescent="0.25">
      <c r="C94" s="270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6"/>
      <c r="AN94" s="256"/>
      <c r="AO94" s="256"/>
      <c r="AP94" s="256"/>
      <c r="AQ94" s="256"/>
      <c r="AR94" s="257"/>
      <c r="AT94" s="258"/>
      <c r="AU94" s="306"/>
      <c r="AV94" s="259"/>
      <c r="AW94" s="259"/>
      <c r="AX94" s="259"/>
      <c r="AY94" s="260"/>
      <c r="AZ94" s="260"/>
      <c r="BA94" s="260"/>
      <c r="BB94" s="269"/>
      <c r="BC94" s="262"/>
    </row>
    <row r="95" spans="3:55" s="254" customFormat="1" hidden="1" x14ac:dyDescent="0.25">
      <c r="C95" s="270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6"/>
      <c r="AN95" s="256"/>
      <c r="AO95" s="256"/>
      <c r="AP95" s="256"/>
      <c r="AQ95" s="256"/>
      <c r="AR95" s="257"/>
      <c r="AT95" s="258"/>
      <c r="AU95" s="306"/>
      <c r="AV95" s="259"/>
      <c r="AW95" s="259"/>
      <c r="AX95" s="259"/>
      <c r="AY95" s="260"/>
      <c r="AZ95" s="260"/>
      <c r="BA95" s="260"/>
      <c r="BB95" s="269"/>
      <c r="BC95" s="262"/>
    </row>
    <row r="96" spans="3:55" s="254" customFormat="1" hidden="1" x14ac:dyDescent="0.25">
      <c r="C96" s="267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7"/>
      <c r="AT96" s="258"/>
      <c r="AU96" s="306"/>
      <c r="AV96" s="259"/>
      <c r="AW96" s="259"/>
      <c r="AX96" s="259"/>
      <c r="AY96" s="260"/>
      <c r="AZ96" s="260"/>
      <c r="BA96" s="260"/>
      <c r="BB96" s="269"/>
      <c r="BC96" s="262"/>
    </row>
    <row r="97" spans="3:55" s="254" customFormat="1" hidden="1" x14ac:dyDescent="0.25">
      <c r="C97" s="273"/>
      <c r="D97" s="274"/>
      <c r="E97" s="274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74"/>
      <c r="AT97" s="258"/>
      <c r="AU97" s="306"/>
      <c r="AV97" s="259"/>
      <c r="AW97" s="259"/>
      <c r="AX97" s="259"/>
      <c r="AY97" s="260"/>
      <c r="AZ97" s="260"/>
      <c r="BA97" s="260"/>
      <c r="BB97" s="269"/>
      <c r="BC97" s="314"/>
    </row>
    <row r="98" spans="3:55" s="254" customFormat="1" hidden="1" x14ac:dyDescent="0.25">
      <c r="C98" s="279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T98" s="258"/>
      <c r="AU98" s="306"/>
      <c r="AV98" s="259"/>
      <c r="AW98" s="259"/>
      <c r="AX98" s="259"/>
      <c r="AY98" s="260"/>
      <c r="AZ98" s="260"/>
      <c r="BA98" s="260"/>
      <c r="BB98" s="269"/>
      <c r="BC98" s="314"/>
    </row>
    <row r="99" spans="3:55" s="254" customFormat="1" hidden="1" x14ac:dyDescent="0.25">
      <c r="C99" s="287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89"/>
      <c r="AT99" s="258"/>
      <c r="AU99" s="306"/>
      <c r="AV99" s="259"/>
      <c r="AW99" s="259"/>
      <c r="AX99" s="259"/>
      <c r="AY99" s="260"/>
      <c r="AZ99" s="260"/>
      <c r="BA99" s="260"/>
      <c r="BB99" s="269"/>
      <c r="BC99" s="314"/>
    </row>
    <row r="100" spans="3:55" s="254" customFormat="1" hidden="1" x14ac:dyDescent="0.25">
      <c r="C100" s="292"/>
      <c r="D100" s="324"/>
      <c r="E100" s="324"/>
      <c r="F100" s="324"/>
      <c r="G100" s="324"/>
      <c r="H100" s="324"/>
      <c r="I100" s="324"/>
      <c r="J100" s="324"/>
      <c r="K100" s="324"/>
      <c r="L100" s="324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94"/>
      <c r="AT100" s="258"/>
      <c r="AU100" s="306"/>
      <c r="AV100" s="259"/>
      <c r="AW100" s="259"/>
      <c r="AX100" s="259"/>
      <c r="AY100" s="260"/>
      <c r="AZ100" s="260"/>
      <c r="BA100" s="260"/>
      <c r="BB100" s="269"/>
      <c r="BC100" s="314"/>
    </row>
    <row r="101" spans="3:55" s="254" customFormat="1" hidden="1" x14ac:dyDescent="0.25">
      <c r="C101" s="315"/>
      <c r="D101" s="257"/>
      <c r="E101" s="257"/>
      <c r="F101" s="257"/>
      <c r="G101" s="257"/>
      <c r="H101" s="257"/>
      <c r="I101" s="257"/>
      <c r="J101" s="257"/>
      <c r="K101" s="257"/>
      <c r="L101" s="257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316"/>
      <c r="AT101" s="258"/>
      <c r="AU101" s="306"/>
      <c r="AV101" s="259"/>
      <c r="AW101" s="259"/>
      <c r="AX101" s="259"/>
      <c r="AY101" s="260"/>
      <c r="AZ101" s="260"/>
      <c r="BA101" s="260"/>
      <c r="BB101" s="269"/>
      <c r="BC101" s="314"/>
    </row>
    <row r="102" spans="3:55" s="254" customFormat="1" hidden="1" x14ac:dyDescent="0.25">
      <c r="C102" s="302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T102" s="258"/>
      <c r="AU102" s="306"/>
      <c r="AV102" s="259"/>
      <c r="AW102" s="259"/>
      <c r="AX102" s="259"/>
      <c r="AY102" s="260"/>
      <c r="AZ102" s="260"/>
      <c r="BA102" s="260"/>
      <c r="BB102" s="269"/>
      <c r="BC102" s="314"/>
    </row>
    <row r="103" spans="3:55" s="254" customFormat="1" hidden="1" x14ac:dyDescent="0.25">
      <c r="C103" s="321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256"/>
      <c r="AN103" s="256"/>
      <c r="AO103" s="256"/>
      <c r="AP103" s="256"/>
      <c r="AQ103" s="256"/>
      <c r="AR103" s="325"/>
      <c r="AT103" s="258"/>
      <c r="AU103" s="306"/>
      <c r="AV103" s="259"/>
      <c r="AW103" s="259"/>
      <c r="AX103" s="259"/>
      <c r="AY103" s="260"/>
      <c r="AZ103" s="260"/>
      <c r="BA103" s="260"/>
      <c r="BB103" s="269"/>
      <c r="BC103" s="314"/>
    </row>
    <row r="104" spans="3:55" s="254" customFormat="1" hidden="1" x14ac:dyDescent="0.25">
      <c r="C104" s="270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7"/>
      <c r="AT104" s="258"/>
      <c r="AU104" s="306"/>
      <c r="AV104" s="259"/>
      <c r="AW104" s="259"/>
      <c r="AX104" s="259"/>
      <c r="AY104" s="260"/>
      <c r="AZ104" s="260"/>
      <c r="BA104" s="260"/>
      <c r="BB104" s="269"/>
      <c r="BC104" s="314"/>
    </row>
    <row r="105" spans="3:55" s="254" customFormat="1" hidden="1" x14ac:dyDescent="0.25">
      <c r="C105" s="270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7"/>
      <c r="AT105" s="258"/>
      <c r="AU105" s="306"/>
      <c r="AV105" s="259"/>
      <c r="AW105" s="259"/>
      <c r="AX105" s="259"/>
      <c r="AY105" s="260"/>
      <c r="AZ105" s="260"/>
      <c r="BA105" s="260"/>
      <c r="BB105" s="269"/>
      <c r="BC105" s="314"/>
    </row>
    <row r="106" spans="3:55" s="254" customFormat="1" hidden="1" x14ac:dyDescent="0.25">
      <c r="C106" s="267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7"/>
      <c r="AT106" s="258"/>
      <c r="AU106" s="306"/>
      <c r="AV106" s="259"/>
      <c r="AW106" s="259"/>
      <c r="AX106" s="259"/>
      <c r="AY106" s="260"/>
      <c r="AZ106" s="260"/>
      <c r="BA106" s="260"/>
      <c r="BB106" s="269"/>
      <c r="BC106" s="314"/>
    </row>
    <row r="107" spans="3:55" s="254" customFormat="1" hidden="1" x14ac:dyDescent="0.25">
      <c r="C107" s="270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7"/>
      <c r="AT107" s="258"/>
      <c r="AU107" s="306"/>
      <c r="AV107" s="259"/>
      <c r="AW107" s="259"/>
      <c r="AX107" s="259"/>
      <c r="AY107" s="260"/>
      <c r="AZ107" s="260"/>
      <c r="BA107" s="260"/>
      <c r="BB107" s="269"/>
      <c r="BC107" s="314"/>
    </row>
    <row r="108" spans="3:55" s="254" customFormat="1" hidden="1" x14ac:dyDescent="0.25">
      <c r="C108" s="270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7"/>
      <c r="AT108" s="258"/>
      <c r="AU108" s="306"/>
      <c r="AV108" s="259"/>
      <c r="AW108" s="259"/>
      <c r="AX108" s="259"/>
      <c r="AY108" s="260"/>
      <c r="AZ108" s="260"/>
      <c r="BA108" s="260"/>
      <c r="BB108" s="269"/>
      <c r="BC108" s="314"/>
    </row>
    <row r="109" spans="3:55" s="254" customFormat="1" hidden="1" x14ac:dyDescent="0.25">
      <c r="C109" s="267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7"/>
      <c r="AT109" s="258"/>
      <c r="AU109" s="306"/>
      <c r="AV109" s="259"/>
      <c r="AW109" s="259"/>
      <c r="AX109" s="259"/>
      <c r="AY109" s="260"/>
      <c r="AZ109" s="260"/>
      <c r="BA109" s="260"/>
      <c r="BB109" s="269"/>
      <c r="BC109" s="314"/>
    </row>
    <row r="110" spans="3:55" s="254" customFormat="1" hidden="1" x14ac:dyDescent="0.25">
      <c r="C110" s="270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7"/>
      <c r="AT110" s="258"/>
      <c r="AU110" s="306"/>
      <c r="AV110" s="259"/>
      <c r="AW110" s="259"/>
      <c r="AX110" s="259"/>
      <c r="AY110" s="260"/>
      <c r="AZ110" s="260"/>
      <c r="BA110" s="260"/>
      <c r="BB110" s="269"/>
      <c r="BC110" s="314"/>
    </row>
    <row r="111" spans="3:55" s="254" customFormat="1" hidden="1" x14ac:dyDescent="0.25">
      <c r="C111" s="270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7"/>
      <c r="AT111" s="258"/>
      <c r="AU111" s="306"/>
      <c r="AV111" s="259"/>
      <c r="AW111" s="259"/>
      <c r="AX111" s="259"/>
      <c r="AY111" s="260"/>
      <c r="AZ111" s="260"/>
      <c r="BA111" s="260"/>
      <c r="BB111" s="269"/>
      <c r="BC111" s="314"/>
    </row>
    <row r="112" spans="3:55" s="254" customFormat="1" hidden="1" x14ac:dyDescent="0.25">
      <c r="C112" s="267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307"/>
      <c r="AT112" s="258"/>
      <c r="AU112" s="306"/>
      <c r="AV112" s="259"/>
      <c r="AW112" s="259"/>
      <c r="AX112" s="259"/>
      <c r="AY112" s="260"/>
      <c r="AZ112" s="260"/>
      <c r="BA112" s="260"/>
      <c r="BB112" s="269"/>
      <c r="BC112" s="314"/>
    </row>
    <row r="113" spans="3:55" s="254" customFormat="1" ht="11.25" hidden="1" x14ac:dyDescent="0.25">
      <c r="C113" s="308"/>
      <c r="AT113" s="309"/>
      <c r="AV113" s="310"/>
      <c r="AW113" s="310"/>
      <c r="AX113" s="310"/>
      <c r="BC113" s="311"/>
    </row>
    <row r="114" spans="3:55" s="254" customFormat="1" hidden="1" x14ac:dyDescent="0.25">
      <c r="C114" s="312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7"/>
      <c r="AT114" s="258"/>
      <c r="AU114" s="313"/>
      <c r="AV114" s="259"/>
      <c r="AW114" s="259"/>
      <c r="AX114" s="259"/>
      <c r="AY114" s="260"/>
      <c r="AZ114" s="260"/>
      <c r="BA114" s="260"/>
      <c r="BB114" s="261"/>
      <c r="BC114" s="262"/>
    </row>
    <row r="115" spans="3:55" s="254" customFormat="1" hidden="1" x14ac:dyDescent="0.25">
      <c r="C115" s="263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5"/>
      <c r="AN115" s="265"/>
      <c r="AO115" s="265"/>
      <c r="AP115" s="265"/>
      <c r="AQ115" s="265"/>
      <c r="AR115" s="264"/>
      <c r="AT115" s="258"/>
      <c r="AU115" s="313"/>
      <c r="AV115" s="259"/>
      <c r="AW115" s="259"/>
      <c r="AX115" s="259"/>
      <c r="AY115" s="260"/>
      <c r="AZ115" s="260"/>
      <c r="BA115" s="260"/>
      <c r="BB115" s="261"/>
      <c r="BC115" s="262"/>
    </row>
    <row r="116" spans="3:55" s="254" customFormat="1" hidden="1" x14ac:dyDescent="0.25">
      <c r="C116" s="267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7"/>
      <c r="AT116" s="258"/>
      <c r="AU116" s="306"/>
      <c r="AV116" s="259"/>
      <c r="AW116" s="259"/>
      <c r="AX116" s="259"/>
      <c r="AY116" s="260"/>
      <c r="AZ116" s="260"/>
      <c r="BA116" s="260"/>
      <c r="BB116" s="269"/>
      <c r="BC116" s="262"/>
    </row>
    <row r="117" spans="3:55" s="254" customFormat="1" hidden="1" x14ac:dyDescent="0.25">
      <c r="C117" s="270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6"/>
      <c r="AN117" s="256"/>
      <c r="AO117" s="256"/>
      <c r="AP117" s="256"/>
      <c r="AQ117" s="256"/>
      <c r="AR117" s="257"/>
      <c r="AT117" s="258"/>
      <c r="AU117" s="306"/>
      <c r="AV117" s="259"/>
      <c r="AW117" s="259"/>
      <c r="AX117" s="259"/>
      <c r="AY117" s="260"/>
      <c r="AZ117" s="260"/>
      <c r="BA117" s="260"/>
      <c r="BB117" s="269"/>
      <c r="BC117" s="262"/>
    </row>
    <row r="118" spans="3:55" s="254" customFormat="1" hidden="1" x14ac:dyDescent="0.25">
      <c r="C118" s="270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6"/>
      <c r="AN118" s="256"/>
      <c r="AO118" s="256"/>
      <c r="AP118" s="256"/>
      <c r="AQ118" s="256"/>
      <c r="AR118" s="257"/>
      <c r="AT118" s="258"/>
      <c r="AU118" s="306"/>
      <c r="AV118" s="259"/>
      <c r="AW118" s="259"/>
      <c r="AX118" s="259"/>
      <c r="AY118" s="260"/>
      <c r="AZ118" s="260"/>
      <c r="BA118" s="260"/>
      <c r="BB118" s="269"/>
      <c r="BC118" s="262"/>
    </row>
    <row r="119" spans="3:55" s="254" customFormat="1" hidden="1" x14ac:dyDescent="0.25">
      <c r="C119" s="270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6"/>
      <c r="AN119" s="256"/>
      <c r="AO119" s="256"/>
      <c r="AP119" s="256"/>
      <c r="AQ119" s="256"/>
      <c r="AR119" s="257"/>
      <c r="AT119" s="258"/>
      <c r="AU119" s="306"/>
      <c r="AV119" s="259"/>
      <c r="AW119" s="259"/>
      <c r="AX119" s="259"/>
      <c r="AY119" s="260"/>
      <c r="AZ119" s="260"/>
      <c r="BA119" s="260"/>
      <c r="BB119" s="269"/>
      <c r="BC119" s="262"/>
    </row>
    <row r="120" spans="3:55" s="254" customFormat="1" hidden="1" x14ac:dyDescent="0.25">
      <c r="C120" s="270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6"/>
      <c r="AN120" s="256"/>
      <c r="AO120" s="256"/>
      <c r="AP120" s="256"/>
      <c r="AQ120" s="256"/>
      <c r="AR120" s="257"/>
      <c r="AT120" s="258"/>
      <c r="AU120" s="306"/>
      <c r="AV120" s="259"/>
      <c r="AW120" s="259"/>
      <c r="AX120" s="259"/>
      <c r="AY120" s="260"/>
      <c r="AZ120" s="260"/>
      <c r="BA120" s="260"/>
      <c r="BB120" s="269"/>
      <c r="BC120" s="262"/>
    </row>
    <row r="121" spans="3:55" s="254" customFormat="1" hidden="1" x14ac:dyDescent="0.25">
      <c r="C121" s="270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7"/>
      <c r="AT121" s="258"/>
      <c r="AU121" s="306"/>
      <c r="AV121" s="259"/>
      <c r="AW121" s="259"/>
      <c r="AX121" s="259"/>
      <c r="AY121" s="260"/>
      <c r="AZ121" s="260"/>
      <c r="BA121" s="260"/>
      <c r="BB121" s="269"/>
      <c r="BC121" s="262"/>
    </row>
    <row r="122" spans="3:55" s="254" customFormat="1" hidden="1" x14ac:dyDescent="0.25">
      <c r="C122" s="270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7"/>
      <c r="AT122" s="258"/>
      <c r="AU122" s="306"/>
      <c r="AV122" s="259"/>
      <c r="AW122" s="259"/>
      <c r="AX122" s="259"/>
      <c r="AY122" s="260"/>
      <c r="AZ122" s="260"/>
      <c r="BA122" s="260"/>
      <c r="BB122" s="269"/>
      <c r="BC122" s="262"/>
    </row>
    <row r="123" spans="3:55" s="254" customFormat="1" hidden="1" x14ac:dyDescent="0.25">
      <c r="C123" s="270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6"/>
      <c r="AN123" s="256"/>
      <c r="AO123" s="256"/>
      <c r="AP123" s="256"/>
      <c r="AQ123" s="256"/>
      <c r="AR123" s="257"/>
      <c r="AT123" s="258"/>
      <c r="AU123" s="306"/>
      <c r="AV123" s="259"/>
      <c r="AW123" s="259"/>
      <c r="AX123" s="259"/>
      <c r="AY123" s="260"/>
      <c r="AZ123" s="260"/>
      <c r="BA123" s="260"/>
      <c r="BB123" s="269"/>
      <c r="BC123" s="262"/>
    </row>
    <row r="124" spans="3:55" s="254" customFormat="1" hidden="1" x14ac:dyDescent="0.25">
      <c r="C124" s="270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6"/>
      <c r="AN124" s="256"/>
      <c r="AO124" s="256"/>
      <c r="AP124" s="256"/>
      <c r="AQ124" s="256"/>
      <c r="AR124" s="257"/>
      <c r="AT124" s="258"/>
      <c r="AU124" s="306"/>
      <c r="AV124" s="259"/>
      <c r="AW124" s="259"/>
      <c r="AX124" s="259"/>
      <c r="AY124" s="260"/>
      <c r="AZ124" s="260"/>
      <c r="BA124" s="260"/>
      <c r="BB124" s="269"/>
      <c r="BC124" s="262"/>
    </row>
    <row r="125" spans="3:55" s="254" customFormat="1" hidden="1" x14ac:dyDescent="0.25">
      <c r="C125" s="267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7"/>
      <c r="AT125" s="258"/>
      <c r="AU125" s="306"/>
      <c r="AV125" s="259"/>
      <c r="AW125" s="259"/>
      <c r="AX125" s="259"/>
      <c r="AY125" s="260"/>
      <c r="AZ125" s="260"/>
      <c r="BA125" s="260"/>
      <c r="BB125" s="269"/>
      <c r="BC125" s="262"/>
    </row>
    <row r="126" spans="3:55" s="254" customFormat="1" hidden="1" x14ac:dyDescent="0.25">
      <c r="C126" s="273"/>
      <c r="D126" s="274"/>
      <c r="E126" s="274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7"/>
      <c r="AT126" s="258"/>
      <c r="AU126" s="306"/>
      <c r="AV126" s="259"/>
      <c r="AW126" s="259"/>
      <c r="AX126" s="259"/>
      <c r="AY126" s="260"/>
      <c r="AZ126" s="260"/>
      <c r="BA126" s="260"/>
      <c r="BB126" s="269"/>
      <c r="BC126" s="314"/>
    </row>
    <row r="127" spans="3:55" s="254" customFormat="1" hidden="1" x14ac:dyDescent="0.25">
      <c r="C127" s="287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89"/>
      <c r="X127" s="289"/>
      <c r="Y127" s="289"/>
      <c r="Z127" s="289"/>
      <c r="AA127" s="289"/>
      <c r="AB127" s="289"/>
      <c r="AC127" s="289"/>
      <c r="AD127" s="289"/>
      <c r="AE127" s="256"/>
      <c r="AF127" s="256"/>
      <c r="AG127" s="256"/>
      <c r="AH127" s="256"/>
      <c r="AI127" s="256"/>
      <c r="AJ127" s="256"/>
      <c r="AK127" s="256"/>
      <c r="AL127" s="256"/>
      <c r="AM127" s="289"/>
      <c r="AN127" s="289"/>
      <c r="AO127" s="289"/>
      <c r="AP127" s="289"/>
      <c r="AQ127" s="256"/>
      <c r="AR127" s="289"/>
      <c r="AT127" s="258"/>
      <c r="AU127" s="306"/>
      <c r="AV127" s="259"/>
      <c r="AW127" s="259"/>
      <c r="AX127" s="259"/>
      <c r="AY127" s="260"/>
      <c r="AZ127" s="260"/>
      <c r="BA127" s="260"/>
      <c r="BB127" s="269"/>
      <c r="BC127" s="314"/>
    </row>
    <row r="128" spans="3:55" s="254" customFormat="1" hidden="1" x14ac:dyDescent="0.25">
      <c r="C128" s="279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T128" s="258"/>
      <c r="AU128" s="306"/>
      <c r="AV128" s="259"/>
      <c r="AW128" s="259"/>
      <c r="AX128" s="259"/>
      <c r="AY128" s="260"/>
      <c r="AZ128" s="260"/>
      <c r="BA128" s="260"/>
      <c r="BB128" s="269"/>
      <c r="BC128" s="314"/>
    </row>
    <row r="129" spans="3:55" s="254" customFormat="1" hidden="1" x14ac:dyDescent="0.25">
      <c r="C129" s="302"/>
      <c r="D129" s="256"/>
      <c r="E129" s="256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303"/>
      <c r="AT129" s="258"/>
      <c r="AU129" s="306"/>
      <c r="AV129" s="259"/>
      <c r="AW129" s="259"/>
      <c r="AX129" s="259"/>
      <c r="AY129" s="260"/>
      <c r="AZ129" s="260"/>
      <c r="BA129" s="260"/>
      <c r="BB129" s="269"/>
      <c r="BC129" s="314"/>
    </row>
    <row r="130" spans="3:55" s="254" customFormat="1" hidden="1" x14ac:dyDescent="0.25">
      <c r="C130" s="292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T130" s="258"/>
      <c r="AU130" s="306"/>
      <c r="AV130" s="259"/>
      <c r="AW130" s="259"/>
      <c r="AX130" s="259"/>
      <c r="AY130" s="260"/>
      <c r="AZ130" s="260"/>
      <c r="BA130" s="260"/>
      <c r="BB130" s="269"/>
      <c r="BC130" s="314"/>
    </row>
    <row r="131" spans="3:55" s="254" customFormat="1" hidden="1" x14ac:dyDescent="0.25">
      <c r="C131" s="319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320"/>
      <c r="AT131" s="258"/>
      <c r="AU131" s="306"/>
      <c r="AV131" s="259"/>
      <c r="AW131" s="259"/>
      <c r="AX131" s="259"/>
      <c r="AY131" s="260"/>
      <c r="AZ131" s="260"/>
      <c r="BA131" s="260"/>
      <c r="BB131" s="269"/>
      <c r="BC131" s="314"/>
    </row>
    <row r="132" spans="3:55" s="254" customFormat="1" hidden="1" x14ac:dyDescent="0.25">
      <c r="C132" s="31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316"/>
      <c r="AT132" s="258"/>
      <c r="AU132" s="306"/>
      <c r="AV132" s="259"/>
      <c r="AW132" s="259"/>
      <c r="AX132" s="259"/>
      <c r="AY132" s="260"/>
      <c r="AZ132" s="260"/>
      <c r="BA132" s="260"/>
      <c r="BB132" s="269"/>
      <c r="BC132" s="314"/>
    </row>
    <row r="133" spans="3:55" s="254" customFormat="1" hidden="1" x14ac:dyDescent="0.25">
      <c r="C133" s="321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256"/>
      <c r="AN133" s="256"/>
      <c r="AO133" s="256"/>
      <c r="AP133" s="256"/>
      <c r="AQ133" s="256"/>
      <c r="AR133" s="322"/>
      <c r="AT133" s="258"/>
      <c r="AU133" s="306"/>
      <c r="AV133" s="259"/>
      <c r="AW133" s="259"/>
      <c r="AX133" s="259"/>
      <c r="AY133" s="260"/>
      <c r="AZ133" s="260"/>
      <c r="BA133" s="260"/>
      <c r="BB133" s="269"/>
      <c r="BC133" s="314"/>
    </row>
    <row r="134" spans="3:55" s="254" customFormat="1" hidden="1" x14ac:dyDescent="0.25"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256"/>
      <c r="AN134" s="256"/>
      <c r="AO134" s="256"/>
      <c r="AP134" s="256"/>
      <c r="AQ134" s="256"/>
      <c r="AR134" s="328"/>
      <c r="AT134" s="258"/>
      <c r="AU134" s="306"/>
      <c r="AV134" s="259"/>
      <c r="AW134" s="259"/>
      <c r="AX134" s="259"/>
      <c r="AY134" s="260"/>
      <c r="AZ134" s="260"/>
      <c r="BA134" s="260"/>
      <c r="BB134" s="269"/>
      <c r="BC134" s="314"/>
    </row>
    <row r="135" spans="3:55" s="254" customFormat="1" hidden="1" x14ac:dyDescent="0.25">
      <c r="C135" s="267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7"/>
      <c r="AT135" s="258"/>
      <c r="AU135" s="306"/>
      <c r="AV135" s="259"/>
      <c r="AW135" s="259"/>
      <c r="AX135" s="259"/>
      <c r="AY135" s="260"/>
      <c r="AZ135" s="260"/>
      <c r="BA135" s="260"/>
      <c r="BB135" s="269"/>
      <c r="BC135" s="314"/>
    </row>
    <row r="136" spans="3:55" s="254" customFormat="1" hidden="1" x14ac:dyDescent="0.25">
      <c r="C136" s="270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7"/>
      <c r="AT136" s="258"/>
      <c r="AU136" s="306"/>
      <c r="AV136" s="259"/>
      <c r="AW136" s="259"/>
      <c r="AX136" s="259"/>
      <c r="AY136" s="260"/>
      <c r="AZ136" s="260"/>
      <c r="BA136" s="260"/>
      <c r="BB136" s="269"/>
      <c r="BC136" s="314"/>
    </row>
    <row r="137" spans="3:55" s="254" customFormat="1" hidden="1" x14ac:dyDescent="0.25">
      <c r="C137" s="270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7"/>
      <c r="AT137" s="258"/>
      <c r="AU137" s="306"/>
      <c r="AV137" s="259"/>
      <c r="AW137" s="259"/>
      <c r="AX137" s="259"/>
      <c r="AY137" s="260"/>
      <c r="AZ137" s="260"/>
      <c r="BA137" s="260"/>
      <c r="BB137" s="269"/>
      <c r="BC137" s="314"/>
    </row>
    <row r="138" spans="3:55" s="254" customFormat="1" hidden="1" x14ac:dyDescent="0.25">
      <c r="C138" s="267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7"/>
      <c r="AT138" s="258"/>
      <c r="AU138" s="306"/>
      <c r="AV138" s="259"/>
      <c r="AW138" s="259"/>
      <c r="AX138" s="259"/>
      <c r="AY138" s="260"/>
      <c r="AZ138" s="260"/>
      <c r="BA138" s="260"/>
      <c r="BB138" s="269"/>
      <c r="BC138" s="314"/>
    </row>
    <row r="139" spans="3:55" s="254" customFormat="1" hidden="1" x14ac:dyDescent="0.25">
      <c r="C139" s="270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7"/>
      <c r="AT139" s="258"/>
      <c r="AU139" s="306"/>
      <c r="AV139" s="259"/>
      <c r="AW139" s="259"/>
      <c r="AX139" s="259"/>
      <c r="AY139" s="260"/>
      <c r="AZ139" s="260"/>
      <c r="BA139" s="260"/>
      <c r="BB139" s="269"/>
      <c r="BC139" s="314"/>
    </row>
    <row r="140" spans="3:55" s="254" customFormat="1" hidden="1" x14ac:dyDescent="0.25">
      <c r="C140" s="270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7"/>
      <c r="AT140" s="258"/>
      <c r="AU140" s="306"/>
      <c r="AV140" s="259"/>
      <c r="AW140" s="259"/>
      <c r="AX140" s="259"/>
      <c r="AY140" s="260"/>
      <c r="AZ140" s="260"/>
      <c r="BA140" s="260"/>
      <c r="BB140" s="269"/>
      <c r="BC140" s="314"/>
    </row>
    <row r="141" spans="3:55" s="254" customFormat="1" hidden="1" x14ac:dyDescent="0.25">
      <c r="C141" s="267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307"/>
      <c r="AT141" s="258"/>
      <c r="AU141" s="306"/>
      <c r="AV141" s="259"/>
      <c r="AW141" s="259"/>
      <c r="AX141" s="259"/>
      <c r="AY141" s="260"/>
      <c r="AZ141" s="260"/>
      <c r="BA141" s="260"/>
      <c r="BB141" s="269"/>
      <c r="BC141" s="314"/>
    </row>
    <row r="142" spans="3:55" s="254" customFormat="1" ht="11.25" hidden="1" x14ac:dyDescent="0.25">
      <c r="C142" s="308"/>
      <c r="AT142" s="309"/>
      <c r="AV142" s="310"/>
      <c r="AW142" s="310"/>
      <c r="AX142" s="310"/>
      <c r="BC142" s="311"/>
    </row>
    <row r="143" spans="3:55" s="254" customFormat="1" hidden="1" x14ac:dyDescent="0.25">
      <c r="C143" s="312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7"/>
      <c r="AT143" s="258"/>
      <c r="AU143" s="313"/>
      <c r="AV143" s="259"/>
      <c r="AW143" s="259"/>
      <c r="AX143" s="259"/>
      <c r="AY143" s="260"/>
      <c r="AZ143" s="260"/>
      <c r="BA143" s="260"/>
      <c r="BB143" s="261"/>
      <c r="BC143" s="262"/>
    </row>
    <row r="144" spans="3:55" s="254" customFormat="1" hidden="1" x14ac:dyDescent="0.25">
      <c r="C144" s="263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5"/>
      <c r="AN144" s="265"/>
      <c r="AO144" s="265"/>
      <c r="AP144" s="265"/>
      <c r="AQ144" s="265"/>
      <c r="AR144" s="264"/>
      <c r="AT144" s="258"/>
      <c r="AU144" s="313"/>
      <c r="AV144" s="259"/>
      <c r="AW144" s="259"/>
      <c r="AX144" s="259"/>
      <c r="AY144" s="260"/>
      <c r="AZ144" s="260"/>
      <c r="BA144" s="260"/>
      <c r="BB144" s="261"/>
      <c r="BC144" s="262"/>
    </row>
    <row r="145" spans="3:55" s="254" customFormat="1" hidden="1" x14ac:dyDescent="0.25">
      <c r="C145" s="267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326"/>
      <c r="AN145" s="326"/>
      <c r="AO145" s="326"/>
      <c r="AP145" s="326"/>
      <c r="AQ145" s="326"/>
      <c r="AR145" s="257"/>
      <c r="AT145" s="258"/>
      <c r="AU145" s="306"/>
      <c r="AV145" s="259"/>
      <c r="AW145" s="259"/>
      <c r="AX145" s="259"/>
      <c r="AY145" s="260"/>
      <c r="AZ145" s="260"/>
      <c r="BA145" s="260"/>
      <c r="BB145" s="269"/>
      <c r="BC145" s="262"/>
    </row>
    <row r="146" spans="3:55" s="254" customFormat="1" hidden="1" x14ac:dyDescent="0.25">
      <c r="C146" s="270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6"/>
      <c r="AN146" s="256"/>
      <c r="AO146" s="256"/>
      <c r="AP146" s="256"/>
      <c r="AQ146" s="256"/>
      <c r="AR146" s="257"/>
      <c r="AT146" s="258"/>
      <c r="AU146" s="306"/>
      <c r="AV146" s="259"/>
      <c r="AW146" s="259"/>
      <c r="AX146" s="259"/>
      <c r="AY146" s="260"/>
      <c r="AZ146" s="260"/>
      <c r="BA146" s="260"/>
      <c r="BB146" s="269"/>
      <c r="BC146" s="262"/>
    </row>
    <row r="147" spans="3:55" s="254" customFormat="1" hidden="1" x14ac:dyDescent="0.25">
      <c r="C147" s="270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6"/>
      <c r="AN147" s="256"/>
      <c r="AO147" s="256"/>
      <c r="AP147" s="256"/>
      <c r="AQ147" s="256"/>
      <c r="AR147" s="257"/>
      <c r="AT147" s="258"/>
      <c r="AU147" s="306"/>
      <c r="AV147" s="259"/>
      <c r="AW147" s="259"/>
      <c r="AX147" s="259"/>
      <c r="AY147" s="260"/>
      <c r="AZ147" s="260"/>
      <c r="BA147" s="260"/>
      <c r="BB147" s="269"/>
      <c r="BC147" s="262"/>
    </row>
    <row r="148" spans="3:55" s="254" customFormat="1" hidden="1" x14ac:dyDescent="0.25">
      <c r="C148" s="270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6"/>
      <c r="AN148" s="256"/>
      <c r="AO148" s="256"/>
      <c r="AP148" s="256"/>
      <c r="AQ148" s="256"/>
      <c r="AR148" s="257"/>
      <c r="AT148" s="258"/>
      <c r="AU148" s="306"/>
      <c r="AV148" s="259"/>
      <c r="AW148" s="259"/>
      <c r="AX148" s="259"/>
      <c r="AY148" s="260"/>
      <c r="AZ148" s="260"/>
      <c r="BA148" s="260"/>
      <c r="BB148" s="269"/>
      <c r="BC148" s="262"/>
    </row>
    <row r="149" spans="3:55" s="254" customFormat="1" hidden="1" x14ac:dyDescent="0.25">
      <c r="C149" s="270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7"/>
      <c r="AT149" s="258"/>
      <c r="AU149" s="306"/>
      <c r="AV149" s="259"/>
      <c r="AW149" s="259"/>
      <c r="AX149" s="259"/>
      <c r="AY149" s="260"/>
      <c r="AZ149" s="260"/>
      <c r="BA149" s="260"/>
      <c r="BB149" s="269"/>
      <c r="BC149" s="262"/>
    </row>
    <row r="150" spans="3:55" s="254" customFormat="1" hidden="1" x14ac:dyDescent="0.25">
      <c r="C150" s="270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6"/>
      <c r="AN150" s="256"/>
      <c r="AO150" s="256"/>
      <c r="AP150" s="256"/>
      <c r="AQ150" s="256"/>
      <c r="AR150" s="257"/>
      <c r="AT150" s="258"/>
      <c r="AU150" s="306"/>
      <c r="AV150" s="259"/>
      <c r="AW150" s="259"/>
      <c r="AX150" s="259"/>
      <c r="AY150" s="260"/>
      <c r="AZ150" s="260"/>
      <c r="BA150" s="260"/>
      <c r="BB150" s="269"/>
      <c r="BC150" s="262"/>
    </row>
    <row r="151" spans="3:55" s="254" customFormat="1" hidden="1" x14ac:dyDescent="0.25">
      <c r="C151" s="270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6"/>
      <c r="AN151" s="256"/>
      <c r="AO151" s="256"/>
      <c r="AP151" s="256"/>
      <c r="AQ151" s="256"/>
      <c r="AR151" s="257"/>
      <c r="AT151" s="258"/>
      <c r="AU151" s="306"/>
      <c r="AV151" s="259"/>
      <c r="AW151" s="259"/>
      <c r="AX151" s="259"/>
      <c r="AY151" s="260"/>
      <c r="AZ151" s="260"/>
      <c r="BA151" s="260"/>
      <c r="BB151" s="269"/>
      <c r="BC151" s="262"/>
    </row>
    <row r="152" spans="3:55" s="254" customFormat="1" hidden="1" x14ac:dyDescent="0.25">
      <c r="C152" s="267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7"/>
      <c r="AT152" s="258"/>
      <c r="AU152" s="306"/>
      <c r="AV152" s="259"/>
      <c r="AW152" s="259"/>
      <c r="AX152" s="259"/>
      <c r="AY152" s="260"/>
      <c r="AZ152" s="260"/>
      <c r="BA152" s="260"/>
      <c r="BB152" s="269"/>
      <c r="BC152" s="262"/>
    </row>
    <row r="153" spans="3:55" s="254" customFormat="1" hidden="1" x14ac:dyDescent="0.25">
      <c r="C153" s="273"/>
      <c r="D153" s="274"/>
      <c r="E153" s="274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74"/>
      <c r="AT153" s="258"/>
      <c r="AU153" s="306"/>
      <c r="AV153" s="259"/>
      <c r="AW153" s="259"/>
      <c r="AX153" s="259"/>
      <c r="AY153" s="260"/>
      <c r="AZ153" s="260"/>
      <c r="BA153" s="260"/>
      <c r="BB153" s="269"/>
      <c r="BC153" s="314"/>
    </row>
    <row r="154" spans="3:55" s="254" customFormat="1" hidden="1" x14ac:dyDescent="0.25">
      <c r="C154" s="279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56"/>
      <c r="AR154" s="280"/>
      <c r="AT154" s="258"/>
      <c r="AU154" s="306"/>
      <c r="AV154" s="259"/>
      <c r="AW154" s="259"/>
      <c r="AX154" s="259"/>
      <c r="AY154" s="260"/>
      <c r="AZ154" s="260"/>
      <c r="BA154" s="260"/>
      <c r="BB154" s="269"/>
      <c r="BC154" s="314"/>
    </row>
    <row r="155" spans="3:55" s="254" customFormat="1" hidden="1" x14ac:dyDescent="0.25">
      <c r="C155" s="329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330"/>
      <c r="AT155" s="258"/>
      <c r="AU155" s="306"/>
      <c r="AV155" s="259"/>
      <c r="AW155" s="259"/>
      <c r="AX155" s="259"/>
      <c r="AY155" s="260"/>
      <c r="AZ155" s="260"/>
      <c r="BA155" s="260"/>
      <c r="BB155" s="269"/>
      <c r="BC155" s="314"/>
    </row>
    <row r="156" spans="3:55" s="254" customFormat="1" hidden="1" x14ac:dyDescent="0.25">
      <c r="C156" s="319"/>
      <c r="D156" s="256"/>
      <c r="E156" s="256"/>
      <c r="F156" s="320"/>
      <c r="G156" s="320"/>
      <c r="H156" s="320"/>
      <c r="I156" s="320"/>
      <c r="J156" s="320"/>
      <c r="K156" s="320"/>
      <c r="L156" s="320"/>
      <c r="M156" s="320"/>
      <c r="N156" s="320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320"/>
      <c r="AT156" s="258"/>
      <c r="AU156" s="306"/>
      <c r="AV156" s="259"/>
      <c r="AW156" s="259"/>
      <c r="AX156" s="259"/>
      <c r="AY156" s="260"/>
      <c r="AZ156" s="260"/>
      <c r="BA156" s="260"/>
      <c r="BB156" s="269"/>
      <c r="BC156" s="314"/>
    </row>
    <row r="157" spans="3:55" s="254" customFormat="1" hidden="1" x14ac:dyDescent="0.25"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316"/>
      <c r="AT157" s="258"/>
      <c r="AU157" s="306"/>
      <c r="AV157" s="259"/>
      <c r="AW157" s="259"/>
      <c r="AX157" s="259"/>
      <c r="AY157" s="260"/>
      <c r="AZ157" s="260"/>
      <c r="BA157" s="260"/>
      <c r="BB157" s="269"/>
      <c r="BC157" s="314"/>
    </row>
    <row r="158" spans="3:55" s="254" customFormat="1" hidden="1" x14ac:dyDescent="0.25">
      <c r="C158" s="273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74"/>
      <c r="W158" s="274"/>
      <c r="X158" s="274"/>
      <c r="Y158" s="274"/>
      <c r="Z158" s="274"/>
      <c r="AA158" s="274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74"/>
      <c r="AT158" s="258"/>
      <c r="AU158" s="306"/>
      <c r="AV158" s="259"/>
      <c r="AW158" s="259"/>
      <c r="AX158" s="259"/>
      <c r="AY158" s="260"/>
      <c r="AZ158" s="260"/>
      <c r="BA158" s="260"/>
      <c r="BB158" s="269"/>
      <c r="BC158" s="314"/>
    </row>
    <row r="159" spans="3:55" s="254" customFormat="1" hidden="1" x14ac:dyDescent="0.25">
      <c r="C159" s="302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303"/>
      <c r="O159" s="303"/>
      <c r="P159" s="303"/>
      <c r="Q159" s="303"/>
      <c r="R159" s="303"/>
      <c r="S159" s="303"/>
      <c r="T159" s="303"/>
      <c r="U159" s="303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303"/>
      <c r="AT159" s="258"/>
      <c r="AU159" s="306"/>
      <c r="AV159" s="259"/>
      <c r="AW159" s="259"/>
      <c r="AX159" s="259"/>
      <c r="AY159" s="260"/>
      <c r="AZ159" s="260"/>
      <c r="BA159" s="260"/>
      <c r="BB159" s="269"/>
      <c r="BC159" s="314"/>
    </row>
    <row r="160" spans="3:55" s="254" customFormat="1" hidden="1" x14ac:dyDescent="0.25">
      <c r="C160" s="331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332"/>
      <c r="AH160" s="332"/>
      <c r="AI160" s="332"/>
      <c r="AJ160" s="332"/>
      <c r="AK160" s="332"/>
      <c r="AL160" s="332"/>
      <c r="AM160" s="332"/>
      <c r="AN160" s="332"/>
      <c r="AO160" s="257"/>
      <c r="AP160" s="257"/>
      <c r="AQ160" s="257"/>
      <c r="AR160" s="332"/>
      <c r="AT160" s="258"/>
      <c r="AU160" s="306"/>
      <c r="AV160" s="259"/>
      <c r="AW160" s="259"/>
      <c r="AX160" s="259"/>
      <c r="AY160" s="260"/>
      <c r="AZ160" s="260"/>
      <c r="BA160" s="260"/>
      <c r="BB160" s="269"/>
      <c r="BC160" s="314"/>
    </row>
    <row r="161" spans="3:55" s="254" customFormat="1" hidden="1" x14ac:dyDescent="0.25">
      <c r="C161" s="321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6"/>
      <c r="AO161" s="256"/>
      <c r="AP161" s="256"/>
      <c r="AQ161" s="256"/>
      <c r="AR161" s="325"/>
      <c r="AT161" s="258"/>
      <c r="AU161" s="306"/>
      <c r="AV161" s="259"/>
      <c r="AW161" s="259"/>
      <c r="AX161" s="259"/>
      <c r="AY161" s="260"/>
      <c r="AZ161" s="260"/>
      <c r="BA161" s="260"/>
      <c r="BB161" s="269"/>
      <c r="BC161" s="314"/>
    </row>
    <row r="162" spans="3:55" s="254" customFormat="1" hidden="1" x14ac:dyDescent="0.25">
      <c r="C162" s="327"/>
      <c r="D162" s="256"/>
      <c r="E162" s="256"/>
      <c r="F162" s="256"/>
      <c r="G162" s="256"/>
      <c r="H162" s="256"/>
      <c r="I162" s="256"/>
      <c r="J162" s="256"/>
      <c r="K162" s="256"/>
      <c r="L162" s="256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6"/>
      <c r="AO162" s="256"/>
      <c r="AP162" s="256"/>
      <c r="AQ162" s="256"/>
      <c r="AR162" s="257"/>
      <c r="AT162" s="258"/>
      <c r="AU162" s="306"/>
      <c r="AV162" s="259"/>
      <c r="AW162" s="259"/>
      <c r="AX162" s="259"/>
      <c r="AY162" s="260"/>
      <c r="AZ162" s="260"/>
      <c r="BA162" s="260"/>
      <c r="BB162" s="269"/>
      <c r="BC162" s="314"/>
    </row>
    <row r="163" spans="3:55" s="254" customFormat="1" hidden="1" x14ac:dyDescent="0.25">
      <c r="C163" s="270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7"/>
      <c r="AF163" s="257"/>
      <c r="AG163" s="257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7"/>
      <c r="AT163" s="258"/>
      <c r="AU163" s="306"/>
      <c r="AV163" s="259"/>
      <c r="AW163" s="259"/>
      <c r="AX163" s="259"/>
      <c r="AY163" s="260"/>
      <c r="AZ163" s="260"/>
      <c r="BA163" s="260"/>
      <c r="BB163" s="269"/>
      <c r="BC163" s="314"/>
    </row>
    <row r="164" spans="3:55" s="254" customFormat="1" hidden="1" x14ac:dyDescent="0.25">
      <c r="C164" s="267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7"/>
      <c r="AT164" s="258"/>
      <c r="AU164" s="306"/>
      <c r="AV164" s="259"/>
      <c r="AW164" s="259"/>
      <c r="AX164" s="259"/>
      <c r="AY164" s="260"/>
      <c r="AZ164" s="260"/>
      <c r="BA164" s="260"/>
      <c r="BB164" s="269"/>
      <c r="BC164" s="314"/>
    </row>
    <row r="165" spans="3:55" s="254" customFormat="1" hidden="1" x14ac:dyDescent="0.25">
      <c r="C165" s="270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7"/>
      <c r="AT165" s="258"/>
      <c r="AU165" s="306"/>
      <c r="AV165" s="259"/>
      <c r="AW165" s="259"/>
      <c r="AX165" s="259"/>
      <c r="AY165" s="260"/>
      <c r="AZ165" s="260"/>
      <c r="BA165" s="260"/>
      <c r="BB165" s="269"/>
      <c r="BC165" s="314"/>
    </row>
    <row r="166" spans="3:55" s="254" customFormat="1" hidden="1" x14ac:dyDescent="0.25">
      <c r="C166" s="270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7"/>
      <c r="AT166" s="258"/>
      <c r="AU166" s="306"/>
      <c r="AV166" s="259"/>
      <c r="AW166" s="259"/>
      <c r="AX166" s="259"/>
      <c r="AY166" s="260"/>
      <c r="AZ166" s="260"/>
      <c r="BA166" s="260"/>
      <c r="BB166" s="269"/>
      <c r="BC166" s="314"/>
    </row>
    <row r="167" spans="3:55" s="254" customFormat="1" hidden="1" x14ac:dyDescent="0.25">
      <c r="C167" s="267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7"/>
      <c r="AT167" s="258"/>
      <c r="AU167" s="306"/>
      <c r="AV167" s="259"/>
      <c r="AW167" s="259"/>
      <c r="AX167" s="259"/>
      <c r="AY167" s="260"/>
      <c r="AZ167" s="260"/>
      <c r="BA167" s="260"/>
      <c r="BB167" s="269"/>
      <c r="BC167" s="314"/>
    </row>
    <row r="168" spans="3:55" s="254" customFormat="1" hidden="1" x14ac:dyDescent="0.25">
      <c r="C168" s="292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94"/>
      <c r="AC168" s="294"/>
      <c r="AD168" s="294"/>
      <c r="AE168" s="294"/>
      <c r="AF168" s="294"/>
      <c r="AG168" s="294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7"/>
      <c r="AT168" s="258"/>
      <c r="AU168" s="306"/>
      <c r="AV168" s="259"/>
      <c r="AW168" s="259"/>
      <c r="AX168" s="259"/>
      <c r="AY168" s="260"/>
      <c r="AZ168" s="260"/>
      <c r="BA168" s="260"/>
      <c r="BB168" s="269"/>
      <c r="BC168" s="314"/>
    </row>
    <row r="169" spans="3:55" s="254" customFormat="1" hidden="1" x14ac:dyDescent="0.25">
      <c r="C169" s="273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333"/>
      <c r="AN169" s="333"/>
      <c r="AO169" s="333"/>
      <c r="AP169" s="333"/>
      <c r="AQ169" s="256"/>
      <c r="AR169" s="257"/>
      <c r="AT169" s="258"/>
      <c r="AU169" s="306"/>
      <c r="AV169" s="259"/>
      <c r="AW169" s="259"/>
      <c r="AX169" s="259"/>
      <c r="AY169" s="260"/>
      <c r="AZ169" s="260"/>
      <c r="BA169" s="260"/>
      <c r="BB169" s="269"/>
      <c r="BC169" s="314"/>
    </row>
    <row r="170" spans="3:55" s="254" customFormat="1" hidden="1" x14ac:dyDescent="0.25">
      <c r="C170" s="270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7"/>
      <c r="AT170" s="258"/>
      <c r="AU170" s="306"/>
      <c r="AV170" s="259"/>
      <c r="AW170" s="259"/>
      <c r="AX170" s="259"/>
      <c r="AY170" s="260"/>
      <c r="AZ170" s="260"/>
      <c r="BA170" s="260"/>
      <c r="BB170" s="269"/>
      <c r="BC170" s="314"/>
    </row>
    <row r="171" spans="3:55" s="254" customFormat="1" hidden="1" x14ac:dyDescent="0.25">
      <c r="C171" s="267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307"/>
      <c r="AT171" s="258"/>
      <c r="AU171" s="306"/>
      <c r="AV171" s="259"/>
      <c r="AW171" s="259"/>
      <c r="AX171" s="259"/>
      <c r="AY171" s="260"/>
      <c r="AZ171" s="260"/>
      <c r="BA171" s="260"/>
      <c r="BB171" s="269"/>
      <c r="BC171" s="314"/>
    </row>
    <row r="172" spans="3:55" s="254" customFormat="1" ht="11.25" hidden="1" x14ac:dyDescent="0.25">
      <c r="C172" s="308"/>
      <c r="AT172" s="309"/>
      <c r="AV172" s="310"/>
      <c r="AW172" s="310"/>
      <c r="AX172" s="310"/>
      <c r="BC172" s="311"/>
    </row>
    <row r="173" spans="3:55" s="254" customFormat="1" hidden="1" x14ac:dyDescent="0.25">
      <c r="C173" s="312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7"/>
      <c r="AT173" s="258"/>
      <c r="AU173" s="313"/>
      <c r="AV173" s="259"/>
      <c r="AW173" s="259"/>
      <c r="AX173" s="259"/>
      <c r="AY173" s="260"/>
      <c r="AZ173" s="260"/>
      <c r="BA173" s="260"/>
      <c r="BB173" s="261"/>
      <c r="BC173" s="262"/>
    </row>
    <row r="174" spans="3:55" s="254" customFormat="1" hidden="1" x14ac:dyDescent="0.25">
      <c r="C174" s="263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5"/>
      <c r="AN174" s="265"/>
      <c r="AO174" s="265"/>
      <c r="AP174" s="265"/>
      <c r="AQ174" s="265"/>
      <c r="AR174" s="264"/>
      <c r="AT174" s="258"/>
      <c r="AU174" s="313"/>
      <c r="AV174" s="259"/>
      <c r="AW174" s="259"/>
      <c r="AX174" s="259"/>
      <c r="AY174" s="260"/>
      <c r="AZ174" s="260"/>
      <c r="BA174" s="260"/>
      <c r="BB174" s="261"/>
      <c r="BC174" s="262"/>
    </row>
    <row r="175" spans="3:55" s="254" customFormat="1" hidden="1" x14ac:dyDescent="0.25">
      <c r="C175" s="267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326"/>
      <c r="AN175" s="326"/>
      <c r="AO175" s="326"/>
      <c r="AP175" s="326"/>
      <c r="AQ175" s="326"/>
      <c r="AR175" s="257"/>
      <c r="AT175" s="258"/>
      <c r="AU175" s="306"/>
      <c r="AV175" s="259"/>
      <c r="AW175" s="259"/>
      <c r="AX175" s="259"/>
      <c r="AY175" s="260"/>
      <c r="AZ175" s="260"/>
      <c r="BA175" s="260"/>
      <c r="BB175" s="269"/>
      <c r="BC175" s="262"/>
    </row>
    <row r="176" spans="3:55" s="254" customFormat="1" hidden="1" x14ac:dyDescent="0.25">
      <c r="C176" s="270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6"/>
      <c r="AN176" s="256"/>
      <c r="AO176" s="256"/>
      <c r="AP176" s="256"/>
      <c r="AQ176" s="256"/>
      <c r="AR176" s="257"/>
      <c r="AT176" s="258"/>
      <c r="AU176" s="306"/>
      <c r="AV176" s="259"/>
      <c r="AW176" s="259"/>
      <c r="AX176" s="259"/>
      <c r="AY176" s="260"/>
      <c r="AZ176" s="260"/>
      <c r="BA176" s="260"/>
      <c r="BB176" s="269"/>
      <c r="BC176" s="262"/>
    </row>
    <row r="177" spans="3:55" s="254" customFormat="1" hidden="1" x14ac:dyDescent="0.25">
      <c r="C177" s="270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6"/>
      <c r="AN177" s="256"/>
      <c r="AO177" s="256"/>
      <c r="AP177" s="256"/>
      <c r="AQ177" s="256"/>
      <c r="AR177" s="257"/>
      <c r="AT177" s="258"/>
      <c r="AU177" s="306"/>
      <c r="AV177" s="259"/>
      <c r="AW177" s="259"/>
      <c r="AX177" s="259"/>
      <c r="AY177" s="260"/>
      <c r="AZ177" s="260"/>
      <c r="BA177" s="260"/>
      <c r="BB177" s="269"/>
      <c r="BC177" s="262"/>
    </row>
    <row r="178" spans="3:55" s="254" customFormat="1" hidden="1" x14ac:dyDescent="0.25">
      <c r="C178" s="270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6"/>
      <c r="AN178" s="256"/>
      <c r="AO178" s="256"/>
      <c r="AP178" s="256"/>
      <c r="AQ178" s="256"/>
      <c r="AR178" s="257"/>
      <c r="AT178" s="258"/>
      <c r="AU178" s="306"/>
      <c r="AV178" s="259"/>
      <c r="AW178" s="259"/>
      <c r="AX178" s="259"/>
      <c r="AY178" s="260"/>
      <c r="AZ178" s="260"/>
      <c r="BA178" s="260"/>
      <c r="BB178" s="269"/>
      <c r="BC178" s="262"/>
    </row>
    <row r="179" spans="3:55" s="254" customFormat="1" hidden="1" x14ac:dyDescent="0.25">
      <c r="C179" s="270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7"/>
      <c r="AT179" s="258"/>
      <c r="AU179" s="306"/>
      <c r="AV179" s="259"/>
      <c r="AW179" s="259"/>
      <c r="AX179" s="259"/>
      <c r="AY179" s="260"/>
      <c r="AZ179" s="260"/>
      <c r="BA179" s="260"/>
      <c r="BB179" s="269"/>
      <c r="BC179" s="262"/>
    </row>
    <row r="180" spans="3:55" s="254" customFormat="1" hidden="1" x14ac:dyDescent="0.25">
      <c r="C180" s="270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6"/>
      <c r="AN180" s="256"/>
      <c r="AO180" s="256"/>
      <c r="AP180" s="256"/>
      <c r="AQ180" s="256"/>
      <c r="AR180" s="257"/>
      <c r="AT180" s="258"/>
      <c r="AU180" s="306"/>
      <c r="AV180" s="259"/>
      <c r="AW180" s="259"/>
      <c r="AX180" s="259"/>
      <c r="AY180" s="260"/>
      <c r="AZ180" s="260"/>
      <c r="BA180" s="260"/>
      <c r="BB180" s="269"/>
      <c r="BC180" s="262"/>
    </row>
    <row r="181" spans="3:55" s="254" customFormat="1" hidden="1" x14ac:dyDescent="0.25">
      <c r="C181" s="270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6"/>
      <c r="AN181" s="256"/>
      <c r="AO181" s="256"/>
      <c r="AP181" s="256"/>
      <c r="AQ181" s="256"/>
      <c r="AR181" s="257"/>
      <c r="AT181" s="258"/>
      <c r="AU181" s="306"/>
      <c r="AV181" s="259"/>
      <c r="AW181" s="259"/>
      <c r="AX181" s="259"/>
      <c r="AY181" s="260"/>
      <c r="AZ181" s="260"/>
      <c r="BA181" s="260"/>
      <c r="BB181" s="269"/>
      <c r="BC181" s="262"/>
    </row>
    <row r="182" spans="3:55" s="254" customFormat="1" hidden="1" x14ac:dyDescent="0.25">
      <c r="C182" s="267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7"/>
      <c r="AT182" s="258"/>
      <c r="AU182" s="306"/>
      <c r="AV182" s="259"/>
      <c r="AW182" s="259"/>
      <c r="AX182" s="259"/>
      <c r="AY182" s="260"/>
      <c r="AZ182" s="260"/>
      <c r="BA182" s="260"/>
      <c r="BB182" s="269"/>
      <c r="BC182" s="262"/>
    </row>
    <row r="183" spans="3:55" s="254" customFormat="1" hidden="1" x14ac:dyDescent="0.25">
      <c r="C183" s="273"/>
      <c r="D183" s="274"/>
      <c r="E183" s="274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74"/>
      <c r="AT183" s="258"/>
      <c r="AU183" s="306"/>
      <c r="AV183" s="259"/>
      <c r="AW183" s="259"/>
      <c r="AX183" s="259"/>
      <c r="AY183" s="260"/>
      <c r="AZ183" s="260"/>
      <c r="BA183" s="260"/>
      <c r="BB183" s="269"/>
      <c r="BC183" s="314"/>
    </row>
    <row r="184" spans="3:55" s="254" customFormat="1" hidden="1" x14ac:dyDescent="0.25">
      <c r="C184" s="315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316"/>
      <c r="AT184" s="258"/>
      <c r="AU184" s="306"/>
      <c r="AV184" s="259"/>
      <c r="AW184" s="259"/>
      <c r="AX184" s="259"/>
      <c r="AY184" s="260"/>
      <c r="AZ184" s="260"/>
      <c r="BA184" s="260"/>
      <c r="BB184" s="269"/>
      <c r="BC184" s="314"/>
    </row>
    <row r="185" spans="3:55" s="254" customFormat="1" hidden="1" x14ac:dyDescent="0.25">
      <c r="C185" s="279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56"/>
      <c r="AR185" s="280"/>
      <c r="AT185" s="258"/>
      <c r="AU185" s="306"/>
      <c r="AV185" s="259"/>
      <c r="AW185" s="259"/>
      <c r="AX185" s="259"/>
      <c r="AY185" s="260"/>
      <c r="AZ185" s="260"/>
      <c r="BA185" s="260"/>
      <c r="BB185" s="269"/>
      <c r="BC185" s="314"/>
    </row>
    <row r="186" spans="3:55" s="254" customFormat="1" hidden="1" x14ac:dyDescent="0.25">
      <c r="C186" s="329"/>
      <c r="D186" s="330"/>
      <c r="E186" s="330"/>
      <c r="F186" s="330"/>
      <c r="G186" s="330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334"/>
      <c r="AT186" s="258"/>
      <c r="AU186" s="306"/>
      <c r="AV186" s="259"/>
      <c r="AW186" s="259"/>
      <c r="AX186" s="259"/>
      <c r="AY186" s="260"/>
      <c r="AZ186" s="260"/>
      <c r="BA186" s="260"/>
      <c r="BB186" s="269"/>
      <c r="BC186" s="314"/>
    </row>
    <row r="187" spans="3:55" s="254" customFormat="1" hidden="1" x14ac:dyDescent="0.25">
      <c r="C187" s="319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94"/>
      <c r="AT187" s="258"/>
      <c r="AU187" s="306"/>
      <c r="AV187" s="259"/>
      <c r="AW187" s="259"/>
      <c r="AX187" s="259"/>
      <c r="AY187" s="260"/>
      <c r="AZ187" s="260"/>
      <c r="BA187" s="260"/>
      <c r="BB187" s="269"/>
      <c r="BC187" s="314"/>
    </row>
    <row r="188" spans="3:55" s="254" customFormat="1" hidden="1" x14ac:dyDescent="0.25">
      <c r="C188" s="273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57"/>
      <c r="AQ188" s="257"/>
      <c r="AR188" s="274"/>
      <c r="AT188" s="258"/>
      <c r="AU188" s="306"/>
      <c r="AV188" s="259"/>
      <c r="AW188" s="259"/>
      <c r="AX188" s="259"/>
      <c r="AY188" s="260"/>
      <c r="AZ188" s="260"/>
      <c r="BA188" s="260"/>
      <c r="BB188" s="269"/>
      <c r="BC188" s="314"/>
    </row>
    <row r="189" spans="3:55" s="254" customFormat="1" hidden="1" x14ac:dyDescent="0.25">
      <c r="C189" s="302"/>
      <c r="D189" s="257"/>
      <c r="E189" s="257"/>
      <c r="F189" s="257"/>
      <c r="G189" s="257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303"/>
      <c r="AT189" s="258"/>
      <c r="AU189" s="306"/>
      <c r="AV189" s="259"/>
      <c r="AW189" s="259"/>
      <c r="AX189" s="259"/>
      <c r="AY189" s="260"/>
      <c r="AZ189" s="260"/>
      <c r="BA189" s="260"/>
      <c r="BB189" s="269"/>
      <c r="BC189" s="314"/>
    </row>
    <row r="190" spans="3:55" s="254" customFormat="1" hidden="1" x14ac:dyDescent="0.25">
      <c r="C190" s="331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T190" s="258"/>
      <c r="AU190" s="306"/>
      <c r="AV190" s="259"/>
      <c r="AW190" s="259"/>
      <c r="AX190" s="259"/>
      <c r="AY190" s="260"/>
      <c r="AZ190" s="260"/>
      <c r="BA190" s="260"/>
      <c r="BB190" s="269"/>
      <c r="BC190" s="314"/>
    </row>
    <row r="191" spans="3:55" s="254" customFormat="1" hidden="1" x14ac:dyDescent="0.25">
      <c r="C191" s="321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256"/>
      <c r="AN191" s="256"/>
      <c r="AO191" s="256"/>
      <c r="AP191" s="256"/>
      <c r="AQ191" s="256"/>
      <c r="AR191" s="325"/>
      <c r="AT191" s="258"/>
      <c r="AU191" s="306"/>
      <c r="AV191" s="259"/>
      <c r="AW191" s="259"/>
      <c r="AX191" s="259"/>
      <c r="AY191" s="260"/>
      <c r="AZ191" s="260"/>
      <c r="BA191" s="260"/>
      <c r="BB191" s="269"/>
      <c r="BC191" s="314"/>
    </row>
    <row r="192" spans="3:55" s="254" customFormat="1" hidden="1" x14ac:dyDescent="0.25">
      <c r="C192" s="327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256"/>
      <c r="AN192" s="256"/>
      <c r="AO192" s="256"/>
      <c r="AP192" s="256"/>
      <c r="AQ192" s="256"/>
      <c r="AR192" s="328"/>
      <c r="AT192" s="258"/>
      <c r="AU192" s="306"/>
      <c r="AV192" s="259"/>
      <c r="AW192" s="259"/>
      <c r="AX192" s="259"/>
      <c r="AY192" s="260"/>
      <c r="AZ192" s="260"/>
      <c r="BA192" s="260"/>
      <c r="BB192" s="269"/>
      <c r="BC192" s="314"/>
    </row>
    <row r="193" spans="3:55" s="254" customFormat="1" hidden="1" x14ac:dyDescent="0.25">
      <c r="C193" s="292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324"/>
      <c r="W193" s="324"/>
      <c r="X193" s="324"/>
      <c r="Y193" s="324"/>
      <c r="Z193" s="324"/>
      <c r="AA193" s="324"/>
      <c r="AB193" s="324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324"/>
      <c r="AT193" s="258"/>
      <c r="AU193" s="306"/>
      <c r="AV193" s="259"/>
      <c r="AW193" s="259"/>
      <c r="AX193" s="259"/>
      <c r="AY193" s="260"/>
      <c r="AZ193" s="260"/>
      <c r="BA193" s="260"/>
      <c r="BB193" s="269"/>
      <c r="BC193" s="314"/>
    </row>
    <row r="194" spans="3:55" s="254" customFormat="1" hidden="1" x14ac:dyDescent="0.25">
      <c r="C194" s="273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56"/>
      <c r="AN194" s="256"/>
      <c r="AO194" s="256"/>
      <c r="AP194" s="256"/>
      <c r="AQ194" s="256"/>
      <c r="AR194" s="274"/>
      <c r="AT194" s="258"/>
      <c r="AU194" s="306"/>
      <c r="AV194" s="259"/>
      <c r="AW194" s="259"/>
      <c r="AX194" s="259"/>
      <c r="AY194" s="260"/>
      <c r="AZ194" s="260"/>
      <c r="BA194" s="260"/>
      <c r="BB194" s="269"/>
      <c r="BC194" s="314"/>
    </row>
    <row r="195" spans="3:55" s="254" customFormat="1" hidden="1" x14ac:dyDescent="0.25">
      <c r="C195" s="270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7"/>
      <c r="AT195" s="258"/>
      <c r="AU195" s="306"/>
      <c r="AV195" s="259"/>
      <c r="AW195" s="259"/>
      <c r="AX195" s="259"/>
      <c r="AY195" s="260"/>
      <c r="AZ195" s="260"/>
      <c r="BA195" s="260"/>
      <c r="BB195" s="269"/>
      <c r="BC195" s="314"/>
    </row>
    <row r="196" spans="3:55" s="254" customFormat="1" hidden="1" x14ac:dyDescent="0.25">
      <c r="C196" s="267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7"/>
      <c r="AT196" s="258"/>
      <c r="AU196" s="306"/>
      <c r="AV196" s="259"/>
      <c r="AW196" s="259"/>
      <c r="AX196" s="259"/>
      <c r="AY196" s="260"/>
      <c r="AZ196" s="260"/>
      <c r="BA196" s="260"/>
      <c r="BB196" s="269"/>
      <c r="BC196" s="314"/>
    </row>
    <row r="197" spans="3:55" s="254" customFormat="1" hidden="1" x14ac:dyDescent="0.25">
      <c r="C197" s="270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7"/>
      <c r="AT197" s="258"/>
      <c r="AU197" s="306"/>
      <c r="AV197" s="259"/>
      <c r="AW197" s="259"/>
      <c r="AX197" s="259"/>
      <c r="AY197" s="260"/>
      <c r="AZ197" s="260"/>
      <c r="BA197" s="260"/>
      <c r="BB197" s="269"/>
      <c r="BC197" s="314"/>
    </row>
    <row r="198" spans="3:55" s="254" customFormat="1" hidden="1" x14ac:dyDescent="0.25">
      <c r="C198" s="270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7"/>
      <c r="AT198" s="258"/>
      <c r="AU198" s="306"/>
      <c r="AV198" s="259"/>
      <c r="AW198" s="259"/>
      <c r="AX198" s="259"/>
      <c r="AY198" s="260"/>
      <c r="AZ198" s="260"/>
      <c r="BA198" s="260"/>
      <c r="BB198" s="269"/>
      <c r="BC198" s="314"/>
    </row>
    <row r="199" spans="3:55" s="254" customFormat="1" hidden="1" x14ac:dyDescent="0.25">
      <c r="C199" s="267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7"/>
      <c r="AT199" s="258"/>
      <c r="AU199" s="306"/>
      <c r="AV199" s="259"/>
      <c r="AW199" s="259"/>
      <c r="AX199" s="259"/>
      <c r="AY199" s="260"/>
      <c r="AZ199" s="260"/>
      <c r="BA199" s="260"/>
      <c r="BB199" s="269"/>
      <c r="BC199" s="314"/>
    </row>
    <row r="200" spans="3:55" s="254" customFormat="1" hidden="1" x14ac:dyDescent="0.25">
      <c r="C200" s="270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7"/>
      <c r="AT200" s="258"/>
      <c r="AU200" s="306"/>
      <c r="AV200" s="259"/>
      <c r="AW200" s="259"/>
      <c r="AX200" s="259"/>
      <c r="AY200" s="260"/>
      <c r="AZ200" s="260"/>
      <c r="BA200" s="260"/>
      <c r="BB200" s="269"/>
      <c r="BC200" s="314"/>
    </row>
    <row r="201" spans="3:55" s="254" customFormat="1" hidden="1" x14ac:dyDescent="0.25">
      <c r="C201" s="267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307"/>
      <c r="AT201" s="258"/>
      <c r="AU201" s="306"/>
      <c r="AV201" s="259"/>
      <c r="AW201" s="259"/>
      <c r="AX201" s="259"/>
      <c r="AY201" s="260"/>
      <c r="AZ201" s="260"/>
      <c r="BA201" s="260"/>
      <c r="BB201" s="269"/>
      <c r="BC201" s="314"/>
    </row>
    <row r="202" spans="3:55" s="254" customFormat="1" ht="11.25" hidden="1" x14ac:dyDescent="0.25">
      <c r="C202" s="308"/>
      <c r="AT202" s="309"/>
      <c r="AV202" s="310"/>
      <c r="AW202" s="310"/>
      <c r="AX202" s="310"/>
      <c r="BC202" s="311"/>
    </row>
    <row r="203" spans="3:55" s="254" customFormat="1" hidden="1" x14ac:dyDescent="0.25">
      <c r="C203" s="312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7"/>
      <c r="AT203" s="258"/>
      <c r="AU203" s="313"/>
      <c r="AV203" s="259"/>
      <c r="AW203" s="259"/>
      <c r="AX203" s="259"/>
      <c r="AY203" s="260"/>
      <c r="AZ203" s="260"/>
      <c r="BA203" s="260"/>
      <c r="BB203" s="261"/>
      <c r="BC203" s="262"/>
    </row>
    <row r="204" spans="3:55" s="254" customFormat="1" hidden="1" x14ac:dyDescent="0.25">
      <c r="C204" s="263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5"/>
      <c r="AN204" s="265"/>
      <c r="AO204" s="265"/>
      <c r="AP204" s="265"/>
      <c r="AQ204" s="265"/>
      <c r="AR204" s="264"/>
      <c r="AT204" s="258"/>
      <c r="AU204" s="313"/>
      <c r="AV204" s="259"/>
      <c r="AW204" s="259"/>
      <c r="AX204" s="259"/>
      <c r="AY204" s="260"/>
      <c r="AZ204" s="260"/>
      <c r="BA204" s="260"/>
      <c r="BB204" s="261"/>
      <c r="BC204" s="262"/>
    </row>
    <row r="205" spans="3:55" s="254" customFormat="1" hidden="1" x14ac:dyDescent="0.25">
      <c r="C205" s="267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326"/>
      <c r="AN205" s="326"/>
      <c r="AO205" s="326"/>
      <c r="AP205" s="326"/>
      <c r="AQ205" s="326"/>
      <c r="AR205" s="257"/>
      <c r="AT205" s="258"/>
      <c r="AU205" s="306"/>
      <c r="AV205" s="259"/>
      <c r="AW205" s="259"/>
      <c r="AX205" s="259"/>
      <c r="AY205" s="260"/>
      <c r="AZ205" s="260"/>
      <c r="BA205" s="260"/>
      <c r="BB205" s="269"/>
      <c r="BC205" s="262"/>
    </row>
    <row r="206" spans="3:55" s="254" customFormat="1" hidden="1" x14ac:dyDescent="0.25">
      <c r="C206" s="270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6"/>
      <c r="AN206" s="256"/>
      <c r="AO206" s="256"/>
      <c r="AP206" s="256"/>
      <c r="AQ206" s="256"/>
      <c r="AR206" s="257"/>
      <c r="AT206" s="258"/>
      <c r="AU206" s="306"/>
      <c r="AV206" s="259"/>
      <c r="AW206" s="259"/>
      <c r="AX206" s="259"/>
      <c r="AY206" s="260"/>
      <c r="AZ206" s="260"/>
      <c r="BA206" s="260"/>
      <c r="BB206" s="269"/>
      <c r="BC206" s="262"/>
    </row>
    <row r="207" spans="3:55" s="254" customFormat="1" hidden="1" x14ac:dyDescent="0.25">
      <c r="C207" s="270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6"/>
      <c r="AN207" s="256"/>
      <c r="AO207" s="256"/>
      <c r="AP207" s="256"/>
      <c r="AQ207" s="256"/>
      <c r="AR207" s="257"/>
      <c r="AT207" s="258"/>
      <c r="AU207" s="306"/>
      <c r="AV207" s="259"/>
      <c r="AW207" s="259"/>
      <c r="AX207" s="259"/>
      <c r="AY207" s="260"/>
      <c r="AZ207" s="260"/>
      <c r="BA207" s="260"/>
      <c r="BB207" s="269"/>
      <c r="BC207" s="262"/>
    </row>
    <row r="208" spans="3:55" s="254" customFormat="1" hidden="1" x14ac:dyDescent="0.25">
      <c r="C208" s="270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6"/>
      <c r="AN208" s="256"/>
      <c r="AO208" s="256"/>
      <c r="AP208" s="256"/>
      <c r="AQ208" s="256"/>
      <c r="AR208" s="257"/>
      <c r="AT208" s="258"/>
      <c r="AU208" s="306"/>
      <c r="AV208" s="259"/>
      <c r="AW208" s="259"/>
      <c r="AX208" s="259"/>
      <c r="AY208" s="260"/>
      <c r="AZ208" s="260"/>
      <c r="BA208" s="260"/>
      <c r="BB208" s="269"/>
      <c r="BC208" s="262"/>
    </row>
    <row r="209" spans="3:55" s="254" customFormat="1" hidden="1" x14ac:dyDescent="0.25">
      <c r="C209" s="270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7"/>
      <c r="AT209" s="258"/>
      <c r="AU209" s="306"/>
      <c r="AV209" s="259"/>
      <c r="AW209" s="259"/>
      <c r="AX209" s="259"/>
      <c r="AY209" s="260"/>
      <c r="AZ209" s="260"/>
      <c r="BA209" s="260"/>
      <c r="BB209" s="269"/>
      <c r="BC209" s="262"/>
    </row>
    <row r="210" spans="3:55" s="254" customFormat="1" hidden="1" x14ac:dyDescent="0.25">
      <c r="C210" s="270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6"/>
      <c r="AN210" s="256"/>
      <c r="AO210" s="256"/>
      <c r="AP210" s="256"/>
      <c r="AQ210" s="256"/>
      <c r="AR210" s="257"/>
      <c r="AT210" s="258"/>
      <c r="AU210" s="306"/>
      <c r="AV210" s="259"/>
      <c r="AW210" s="259"/>
      <c r="AX210" s="259"/>
      <c r="AY210" s="260"/>
      <c r="AZ210" s="260"/>
      <c r="BA210" s="260"/>
      <c r="BB210" s="269"/>
      <c r="BC210" s="262"/>
    </row>
    <row r="211" spans="3:55" s="254" customFormat="1" hidden="1" x14ac:dyDescent="0.25">
      <c r="C211" s="270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6"/>
      <c r="AN211" s="256"/>
      <c r="AO211" s="256"/>
      <c r="AP211" s="256"/>
      <c r="AQ211" s="256"/>
      <c r="AR211" s="257"/>
      <c r="AT211" s="258"/>
      <c r="AU211" s="306"/>
      <c r="AV211" s="259"/>
      <c r="AW211" s="259"/>
      <c r="AX211" s="259"/>
      <c r="AY211" s="260"/>
      <c r="AZ211" s="260"/>
      <c r="BA211" s="260"/>
      <c r="BB211" s="269"/>
      <c r="BC211" s="262"/>
    </row>
    <row r="212" spans="3:55" s="254" customFormat="1" hidden="1" x14ac:dyDescent="0.25">
      <c r="C212" s="267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7"/>
      <c r="AT212" s="258"/>
      <c r="AU212" s="306"/>
      <c r="AV212" s="259"/>
      <c r="AW212" s="259"/>
      <c r="AX212" s="259"/>
      <c r="AY212" s="260"/>
      <c r="AZ212" s="260"/>
      <c r="BA212" s="260"/>
      <c r="BB212" s="269"/>
      <c r="BC212" s="262"/>
    </row>
    <row r="213" spans="3:55" s="254" customFormat="1" hidden="1" x14ac:dyDescent="0.25">
      <c r="C213" s="315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256"/>
      <c r="AN213" s="316"/>
      <c r="AO213" s="316"/>
      <c r="AP213" s="316"/>
      <c r="AQ213" s="256"/>
      <c r="AR213" s="316"/>
      <c r="AT213" s="258"/>
      <c r="AU213" s="306"/>
      <c r="AV213" s="259"/>
      <c r="AW213" s="259"/>
      <c r="AX213" s="259"/>
      <c r="AY213" s="260"/>
      <c r="AZ213" s="260"/>
      <c r="BA213" s="260"/>
      <c r="BB213" s="269"/>
      <c r="BC213" s="314"/>
    </row>
    <row r="214" spans="3:55" s="254" customFormat="1" hidden="1" x14ac:dyDescent="0.25">
      <c r="C214" s="279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80"/>
      <c r="AT214" s="258"/>
      <c r="AU214" s="306"/>
      <c r="AV214" s="259"/>
      <c r="AW214" s="259"/>
      <c r="AX214" s="259"/>
      <c r="AY214" s="260"/>
      <c r="AZ214" s="260"/>
      <c r="BA214" s="260"/>
      <c r="BB214" s="269"/>
      <c r="BC214" s="314"/>
    </row>
    <row r="215" spans="3:55" s="254" customFormat="1" hidden="1" x14ac:dyDescent="0.25">
      <c r="C215" s="319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320"/>
      <c r="AN215" s="320"/>
      <c r="AO215" s="320"/>
      <c r="AP215" s="320"/>
      <c r="AQ215" s="320"/>
      <c r="AR215" s="294"/>
      <c r="AT215" s="258"/>
      <c r="AU215" s="306"/>
      <c r="AV215" s="259"/>
      <c r="AW215" s="259"/>
      <c r="AX215" s="259"/>
      <c r="AY215" s="260"/>
      <c r="AZ215" s="260"/>
      <c r="BA215" s="260"/>
      <c r="BB215" s="269"/>
      <c r="BC215" s="314"/>
    </row>
    <row r="216" spans="3:55" s="254" customFormat="1" hidden="1" x14ac:dyDescent="0.25">
      <c r="C216" s="273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57"/>
      <c r="AO216" s="257"/>
      <c r="AP216" s="257"/>
      <c r="AQ216" s="257"/>
      <c r="AR216" s="274"/>
      <c r="AT216" s="258"/>
      <c r="AU216" s="306"/>
      <c r="AV216" s="259"/>
      <c r="AW216" s="259"/>
      <c r="AX216" s="259"/>
      <c r="AY216" s="260"/>
      <c r="AZ216" s="260"/>
      <c r="BA216" s="260"/>
      <c r="BB216" s="269"/>
      <c r="BC216" s="314"/>
    </row>
    <row r="217" spans="3:55" s="254" customFormat="1" hidden="1" x14ac:dyDescent="0.25">
      <c r="C217" s="302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257"/>
      <c r="AR217" s="303"/>
      <c r="AT217" s="258"/>
      <c r="AU217" s="306"/>
      <c r="AV217" s="259"/>
      <c r="AW217" s="259"/>
      <c r="AX217" s="259"/>
      <c r="AY217" s="260"/>
      <c r="AZ217" s="260"/>
      <c r="BA217" s="260"/>
      <c r="BB217" s="269"/>
      <c r="BC217" s="314"/>
    </row>
    <row r="218" spans="3:55" s="254" customFormat="1" hidden="1" x14ac:dyDescent="0.25">
      <c r="C218" s="321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325"/>
      <c r="AT218" s="258"/>
      <c r="AU218" s="306"/>
      <c r="AV218" s="259"/>
      <c r="AW218" s="259"/>
      <c r="AX218" s="259"/>
      <c r="AY218" s="260"/>
      <c r="AZ218" s="260"/>
      <c r="BA218" s="260"/>
      <c r="BB218" s="269"/>
      <c r="BC218" s="314"/>
    </row>
    <row r="219" spans="3:55" s="254" customFormat="1" hidden="1" x14ac:dyDescent="0.25">
      <c r="C219" s="327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256"/>
      <c r="AN219" s="256"/>
      <c r="AO219" s="256"/>
      <c r="AP219" s="256"/>
      <c r="AQ219" s="256"/>
      <c r="AR219" s="328"/>
      <c r="AT219" s="258"/>
      <c r="AU219" s="306"/>
      <c r="AV219" s="259"/>
      <c r="AW219" s="259"/>
      <c r="AX219" s="259"/>
      <c r="AY219" s="260"/>
      <c r="AZ219" s="260"/>
      <c r="BA219" s="260"/>
      <c r="BB219" s="269"/>
      <c r="BC219" s="314"/>
    </row>
    <row r="220" spans="3:55" s="254" customFormat="1" hidden="1" x14ac:dyDescent="0.25">
      <c r="C220" s="270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7"/>
      <c r="AT220" s="258"/>
      <c r="AU220" s="306"/>
      <c r="AV220" s="259"/>
      <c r="AW220" s="259"/>
      <c r="AX220" s="259"/>
      <c r="AY220" s="260"/>
      <c r="AZ220" s="260"/>
      <c r="BA220" s="260"/>
      <c r="BB220" s="269"/>
      <c r="BC220" s="314"/>
    </row>
    <row r="221" spans="3:55" s="254" customFormat="1" hidden="1" x14ac:dyDescent="0.25">
      <c r="C221" s="270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7"/>
      <c r="AT221" s="258"/>
      <c r="AU221" s="306"/>
      <c r="AV221" s="259"/>
      <c r="AW221" s="259"/>
      <c r="AX221" s="259"/>
      <c r="AY221" s="260"/>
      <c r="AZ221" s="260"/>
      <c r="BA221" s="260"/>
      <c r="BB221" s="269"/>
      <c r="BC221" s="314"/>
    </row>
    <row r="222" spans="3:55" s="254" customFormat="1" hidden="1" x14ac:dyDescent="0.25">
      <c r="C222" s="270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7"/>
      <c r="AT222" s="258"/>
      <c r="AU222" s="306"/>
      <c r="AV222" s="259"/>
      <c r="AW222" s="259"/>
      <c r="AX222" s="259"/>
      <c r="AY222" s="260"/>
      <c r="AZ222" s="260"/>
      <c r="BA222" s="260"/>
      <c r="BB222" s="269"/>
      <c r="BC222" s="314"/>
    </row>
    <row r="223" spans="3:55" s="254" customFormat="1" hidden="1" x14ac:dyDescent="0.25">
      <c r="C223" s="267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7"/>
      <c r="AT223" s="258"/>
      <c r="AU223" s="306"/>
      <c r="AV223" s="259"/>
      <c r="AW223" s="259"/>
      <c r="AX223" s="259"/>
      <c r="AY223" s="260"/>
      <c r="AZ223" s="260"/>
      <c r="BA223" s="260"/>
      <c r="BB223" s="269"/>
      <c r="BC223" s="314"/>
    </row>
    <row r="224" spans="3:55" s="254" customFormat="1" hidden="1" x14ac:dyDescent="0.25">
      <c r="C224" s="270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7"/>
      <c r="AT224" s="258"/>
      <c r="AU224" s="306"/>
      <c r="AV224" s="259"/>
      <c r="AW224" s="259"/>
      <c r="AX224" s="259"/>
      <c r="AY224" s="260"/>
      <c r="AZ224" s="260"/>
      <c r="BA224" s="260"/>
      <c r="BB224" s="269"/>
      <c r="BC224" s="314"/>
    </row>
    <row r="225" spans="1:55" s="254" customFormat="1" hidden="1" x14ac:dyDescent="0.25">
      <c r="C225" s="270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7"/>
      <c r="AT225" s="258"/>
      <c r="AU225" s="306"/>
      <c r="AV225" s="259"/>
      <c r="AW225" s="259"/>
      <c r="AX225" s="259"/>
      <c r="AY225" s="260"/>
      <c r="AZ225" s="260"/>
      <c r="BA225" s="260"/>
      <c r="BB225" s="269"/>
      <c r="BC225" s="314"/>
    </row>
    <row r="226" spans="1:55" s="254" customFormat="1" hidden="1" x14ac:dyDescent="0.25">
      <c r="C226" s="267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7"/>
      <c r="AT226" s="258"/>
      <c r="AU226" s="306"/>
      <c r="AV226" s="259"/>
      <c r="AW226" s="259"/>
      <c r="AX226" s="259"/>
      <c r="AY226" s="260"/>
      <c r="AZ226" s="260"/>
      <c r="BA226" s="260"/>
      <c r="BB226" s="269"/>
      <c r="BC226" s="314"/>
    </row>
    <row r="227" spans="1:55" s="254" customFormat="1" hidden="1" x14ac:dyDescent="0.25">
      <c r="C227" s="270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7"/>
      <c r="AT227" s="258"/>
      <c r="AU227" s="306"/>
      <c r="AV227" s="259"/>
      <c r="AW227" s="259"/>
      <c r="AX227" s="259"/>
      <c r="AY227" s="260"/>
      <c r="AZ227" s="260"/>
      <c r="BA227" s="260"/>
      <c r="BB227" s="269"/>
      <c r="BC227" s="314"/>
    </row>
    <row r="228" spans="1:55" s="254" customFormat="1" hidden="1" x14ac:dyDescent="0.25">
      <c r="C228" s="267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307"/>
      <c r="AT228" s="258"/>
      <c r="AU228" s="306"/>
      <c r="AV228" s="259"/>
      <c r="AW228" s="259"/>
      <c r="AX228" s="259"/>
      <c r="AY228" s="260"/>
      <c r="AZ228" s="260"/>
      <c r="BA228" s="260"/>
      <c r="BB228" s="269"/>
      <c r="BC228" s="314"/>
    </row>
    <row r="229" spans="1:55" s="254" customFormat="1" ht="11.25" hidden="1" x14ac:dyDescent="0.25">
      <c r="C229" s="308"/>
      <c r="AT229" s="309"/>
      <c r="AV229" s="310"/>
      <c r="AW229" s="310"/>
      <c r="AX229" s="310"/>
      <c r="BC229" s="335"/>
    </row>
    <row r="230" spans="1:55" s="254" customFormat="1" ht="11.25" x14ac:dyDescent="0.25">
      <c r="C230" s="336"/>
      <c r="D230" s="381" t="s">
        <v>110</v>
      </c>
      <c r="E230" s="381" t="s">
        <v>110</v>
      </c>
      <c r="F230" s="381" t="s">
        <v>110</v>
      </c>
      <c r="G230" s="381" t="s">
        <v>110</v>
      </c>
      <c r="H230" s="381" t="s">
        <v>110</v>
      </c>
      <c r="I230" s="381" t="s">
        <v>110</v>
      </c>
      <c r="J230" s="381" t="s">
        <v>110</v>
      </c>
      <c r="K230" s="381" t="s">
        <v>110</v>
      </c>
      <c r="L230" s="381" t="s">
        <v>110</v>
      </c>
      <c r="M230" s="381" t="s">
        <v>110</v>
      </c>
      <c r="N230" s="381" t="s">
        <v>110</v>
      </c>
      <c r="O230" s="381" t="s">
        <v>110</v>
      </c>
      <c r="P230" s="381" t="s">
        <v>110</v>
      </c>
      <c r="Q230" s="381" t="s">
        <v>110</v>
      </c>
      <c r="R230" s="381" t="s">
        <v>110</v>
      </c>
      <c r="S230" s="381" t="s">
        <v>110</v>
      </c>
      <c r="T230" s="381" t="s">
        <v>110</v>
      </c>
      <c r="U230" s="381" t="s">
        <v>110</v>
      </c>
      <c r="V230" s="381" t="s">
        <v>110</v>
      </c>
      <c r="W230" s="381" t="s">
        <v>110</v>
      </c>
      <c r="X230" s="381" t="s">
        <v>110</v>
      </c>
      <c r="Y230" s="381" t="s">
        <v>110</v>
      </c>
      <c r="Z230" s="381" t="s">
        <v>110</v>
      </c>
      <c r="AA230" s="381" t="s">
        <v>110</v>
      </c>
      <c r="AB230" s="337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T230" s="309"/>
      <c r="AV230" s="310"/>
      <c r="AW230" s="310"/>
      <c r="AX230" s="310"/>
      <c r="BC230" s="335"/>
    </row>
    <row r="231" spans="1:55" s="254" customFormat="1" ht="21" customHeight="1" x14ac:dyDescent="0.25">
      <c r="B231" s="254" t="s">
        <v>78</v>
      </c>
      <c r="C231" s="339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40"/>
      <c r="AC231" s="341"/>
      <c r="AD231" s="338"/>
      <c r="AE231" s="338"/>
      <c r="AF231" s="338" t="s">
        <v>116</v>
      </c>
      <c r="AG231" s="338" t="s">
        <v>117</v>
      </c>
      <c r="AH231" s="338"/>
      <c r="AI231" s="338"/>
      <c r="AJ231" s="338"/>
      <c r="AK231" s="338"/>
      <c r="AL231" s="338"/>
      <c r="AM231" s="338"/>
      <c r="AN231" s="338"/>
      <c r="AO231" s="338"/>
      <c r="AT231" s="309"/>
      <c r="AV231" s="310"/>
      <c r="AW231" s="310"/>
      <c r="AX231" s="310"/>
      <c r="BC231" s="335"/>
    </row>
    <row r="232" spans="1:55" s="254" customFormat="1" ht="11.25" customHeight="1" x14ac:dyDescent="0.25">
      <c r="A232" s="342" t="s">
        <v>191</v>
      </c>
      <c r="B232" s="343"/>
      <c r="C232" s="33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44"/>
      <c r="Y232" s="326"/>
      <c r="Z232" s="326"/>
      <c r="AA232" s="326"/>
      <c r="AB232" s="345"/>
      <c r="AC232" s="345"/>
      <c r="AD232" s="337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T232" s="309"/>
      <c r="AV232" s="310"/>
      <c r="AW232" s="310"/>
      <c r="AX232" s="310"/>
      <c r="BC232" s="335"/>
    </row>
    <row r="233" spans="1:55" s="254" customFormat="1" ht="11.25" x14ac:dyDescent="0.25">
      <c r="A233" s="342"/>
      <c r="B233" s="346"/>
      <c r="C233" s="33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44"/>
      <c r="Y233" s="326"/>
      <c r="Z233" s="326"/>
      <c r="AA233" s="326"/>
      <c r="AB233" s="383">
        <f t="shared" ref="AB233:AB234" si="12">SUM(D233:AA233)</f>
        <v>0</v>
      </c>
      <c r="AC233" s="383"/>
      <c r="AD233" s="337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T233" s="309"/>
      <c r="AV233" s="310"/>
      <c r="AW233" s="310"/>
      <c r="AX233" s="310"/>
      <c r="BC233" s="335"/>
    </row>
    <row r="234" spans="1:55" s="254" customFormat="1" ht="11.25" x14ac:dyDescent="0.25">
      <c r="A234" s="342"/>
      <c r="B234" s="346"/>
      <c r="C234" s="33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44"/>
      <c r="Y234" s="326"/>
      <c r="Z234" s="326"/>
      <c r="AA234" s="326"/>
      <c r="AB234" s="383">
        <f t="shared" si="12"/>
        <v>0</v>
      </c>
      <c r="AC234" s="383"/>
      <c r="AD234" s="337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T234" s="309"/>
      <c r="AV234" s="310"/>
      <c r="AW234" s="310"/>
      <c r="AX234" s="310"/>
      <c r="BC234" s="335"/>
    </row>
    <row r="235" spans="1:55" s="254" customFormat="1" ht="11.25" x14ac:dyDescent="0.25">
      <c r="A235" s="342"/>
      <c r="B235" s="346"/>
      <c r="C235" s="33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44"/>
      <c r="Y235" s="326"/>
      <c r="Z235" s="326"/>
      <c r="AA235" s="326"/>
      <c r="AB235" s="383">
        <f>SUM(D235:AA235)</f>
        <v>0</v>
      </c>
      <c r="AC235" s="383"/>
      <c r="AD235" s="337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T235" s="309"/>
      <c r="AV235" s="310"/>
      <c r="AW235" s="310"/>
      <c r="AX235" s="310"/>
      <c r="BC235" s="335"/>
    </row>
    <row r="236" spans="1:55" s="254" customFormat="1" ht="11.25" x14ac:dyDescent="0.25">
      <c r="A236" s="342"/>
      <c r="B236" s="346"/>
      <c r="C236" s="33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44"/>
      <c r="Y236" s="326"/>
      <c r="Z236" s="326"/>
      <c r="AA236" s="326"/>
      <c r="AB236" s="383">
        <f t="shared" ref="AB236:AB237" si="13">SUM(D236:AA236)</f>
        <v>0</v>
      </c>
      <c r="AC236" s="383"/>
      <c r="AD236" s="337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T236" s="309"/>
      <c r="AV236" s="310"/>
      <c r="AW236" s="310"/>
      <c r="AX236" s="310"/>
      <c r="BC236" s="335"/>
    </row>
    <row r="237" spans="1:55" s="254" customFormat="1" ht="11.25" x14ac:dyDescent="0.25">
      <c r="A237" s="342"/>
      <c r="B237" s="346"/>
      <c r="C237" s="33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83">
        <f t="shared" si="13"/>
        <v>0</v>
      </c>
      <c r="AC237" s="383"/>
      <c r="AD237" s="337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T237" s="309"/>
      <c r="AV237" s="310"/>
      <c r="AW237" s="310"/>
      <c r="AX237" s="310"/>
      <c r="BC237" s="335"/>
    </row>
    <row r="238" spans="1:55" s="254" customFormat="1" ht="11.25" x14ac:dyDescent="0.25">
      <c r="A238" s="342"/>
      <c r="C238" s="33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44"/>
      <c r="Y238" s="326"/>
      <c r="Z238" s="326"/>
      <c r="AA238" s="326"/>
      <c r="AB238" s="383">
        <f>SUM(AB235:AC237)</f>
        <v>0</v>
      </c>
      <c r="AC238" s="383"/>
      <c r="AD238" s="337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T238" s="309"/>
      <c r="AV238" s="310"/>
      <c r="AW238" s="310"/>
      <c r="AX238" s="310"/>
      <c r="BC238" s="335"/>
    </row>
    <row r="239" spans="1:55" s="254" customFormat="1" ht="11.25" x14ac:dyDescent="0.25">
      <c r="A239" s="254" t="s">
        <v>196</v>
      </c>
      <c r="B239" s="254">
        <f>SUM(B232:B238)</f>
        <v>0</v>
      </c>
      <c r="C239" s="308"/>
      <c r="X239" s="308"/>
      <c r="AT239" s="309"/>
      <c r="AV239" s="310"/>
      <c r="AW239" s="310"/>
      <c r="AX239" s="310"/>
      <c r="BC239" s="335"/>
    </row>
    <row r="240" spans="1:55" s="254" customFormat="1" ht="11.25" x14ac:dyDescent="0.25">
      <c r="C240" s="308"/>
      <c r="AT240" s="309"/>
      <c r="AV240" s="310"/>
      <c r="AW240" s="310"/>
      <c r="AX240" s="310"/>
      <c r="BC240" s="335"/>
    </row>
    <row r="241" spans="1:55" s="254" customFormat="1" ht="21.6" customHeight="1" x14ac:dyDescent="0.25">
      <c r="B241" s="254" t="s">
        <v>78</v>
      </c>
      <c r="C241" s="347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F241" s="254" t="s">
        <v>116</v>
      </c>
      <c r="AG241" s="254" t="s">
        <v>117</v>
      </c>
      <c r="AT241" s="309"/>
      <c r="AV241" s="310"/>
      <c r="AW241" s="310"/>
      <c r="AX241" s="310"/>
      <c r="BC241" s="335"/>
    </row>
    <row r="242" spans="1:55" s="254" customFormat="1" ht="11.25" x14ac:dyDescent="0.2">
      <c r="A242" s="348" t="s">
        <v>191</v>
      </c>
      <c r="B242" s="349"/>
      <c r="C242" s="350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82">
        <f>SUM(D242:AA242)</f>
        <v>0</v>
      </c>
      <c r="AC242" s="382"/>
      <c r="AT242" s="309"/>
      <c r="AV242" s="310"/>
      <c r="AW242" s="310"/>
      <c r="AX242" s="310"/>
      <c r="BC242" s="335"/>
    </row>
    <row r="243" spans="1:55" s="254" customFormat="1" ht="11.25" x14ac:dyDescent="0.2">
      <c r="A243" s="351"/>
      <c r="B243" s="352"/>
      <c r="C243" s="353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82">
        <f t="shared" ref="AB243:AB245" si="14">SUM(D243:AA243)</f>
        <v>0</v>
      </c>
      <c r="AC243" s="382"/>
      <c r="AT243" s="309"/>
      <c r="AV243" s="310"/>
      <c r="AW243" s="310"/>
      <c r="AX243" s="310"/>
      <c r="BC243" s="335"/>
    </row>
    <row r="244" spans="1:55" s="254" customFormat="1" ht="11.25" x14ac:dyDescent="0.2">
      <c r="A244" s="351"/>
      <c r="B244" s="352"/>
      <c r="C244" s="353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82">
        <f t="shared" si="14"/>
        <v>0</v>
      </c>
      <c r="AC244" s="382"/>
      <c r="AT244" s="309"/>
      <c r="AV244" s="310"/>
      <c r="AW244" s="310"/>
      <c r="AX244" s="310"/>
      <c r="BC244" s="335"/>
    </row>
    <row r="245" spans="1:55" s="254" customFormat="1" ht="11.25" x14ac:dyDescent="0.2">
      <c r="A245" s="351"/>
      <c r="B245" s="352"/>
      <c r="C245" s="353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82">
        <f t="shared" si="14"/>
        <v>0</v>
      </c>
      <c r="AC245" s="382"/>
      <c r="AT245" s="309"/>
      <c r="AV245" s="310"/>
      <c r="AW245" s="310"/>
      <c r="AX245" s="310"/>
      <c r="BC245" s="335"/>
    </row>
    <row r="246" spans="1:55" s="254" customFormat="1" ht="11.25" x14ac:dyDescent="0.25">
      <c r="A246" s="351"/>
      <c r="B246" s="352"/>
      <c r="C246" s="344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82">
        <f>SUM(AB242:AC244)</f>
        <v>0</v>
      </c>
      <c r="AC246" s="382"/>
      <c r="AT246" s="309"/>
      <c r="AV246" s="310"/>
      <c r="AW246" s="310"/>
      <c r="AX246" s="310"/>
      <c r="BC246" s="335"/>
    </row>
    <row r="247" spans="1:55" s="254" customFormat="1" ht="11.25" x14ac:dyDescent="0.25">
      <c r="A247" s="254" t="s">
        <v>196</v>
      </c>
      <c r="B247" s="254">
        <f>SUM(B242:B246)</f>
        <v>0</v>
      </c>
      <c r="C247" s="308"/>
      <c r="AT247" s="309"/>
      <c r="AV247" s="310"/>
      <c r="AW247" s="310"/>
      <c r="AX247" s="310"/>
      <c r="BC247" s="335"/>
    </row>
    <row r="248" spans="1:55" s="254" customFormat="1" ht="11.25" x14ac:dyDescent="0.25">
      <c r="C248" s="308"/>
      <c r="AT248" s="309"/>
      <c r="AV248" s="310"/>
      <c r="AW248" s="310"/>
      <c r="AX248" s="310"/>
      <c r="BC248" s="335"/>
    </row>
    <row r="249" spans="1:55" s="254" customFormat="1" ht="21" customHeight="1" x14ac:dyDescent="0.25">
      <c r="B249" s="254" t="s">
        <v>78</v>
      </c>
      <c r="C249" s="354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V249" s="254" t="s">
        <v>116</v>
      </c>
      <c r="W249" s="254" t="s">
        <v>117</v>
      </c>
      <c r="AT249" s="309"/>
      <c r="AV249" s="310"/>
      <c r="AW249" s="310"/>
      <c r="AX249" s="310"/>
      <c r="BC249" s="335"/>
    </row>
    <row r="250" spans="1:55" s="254" customFormat="1" ht="11.25" customHeight="1" x14ac:dyDescent="0.25">
      <c r="A250" s="355" t="s">
        <v>191</v>
      </c>
      <c r="B250" s="356"/>
      <c r="C250" s="344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84">
        <f>SUM(D250:Q250)</f>
        <v>0</v>
      </c>
      <c r="S250" s="384"/>
      <c r="AT250" s="309"/>
      <c r="AV250" s="310"/>
      <c r="AW250" s="310"/>
      <c r="AX250" s="310"/>
      <c r="BC250" s="335"/>
    </row>
    <row r="251" spans="1:55" s="254" customFormat="1" ht="11.25" x14ac:dyDescent="0.25">
      <c r="A251" s="355"/>
      <c r="B251" s="356"/>
      <c r="C251" s="344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84">
        <f>SUM(D251:Q251)</f>
        <v>0</v>
      </c>
      <c r="S251" s="384"/>
      <c r="AT251" s="309"/>
      <c r="AV251" s="310"/>
      <c r="AW251" s="310"/>
      <c r="AX251" s="310"/>
      <c r="BC251" s="335"/>
    </row>
    <row r="252" spans="1:55" s="254" customFormat="1" ht="11.25" x14ac:dyDescent="0.25">
      <c r="A252" s="355"/>
      <c r="B252" s="356"/>
      <c r="C252" s="344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84">
        <f>SUM(R249:S251)</f>
        <v>0</v>
      </c>
      <c r="S252" s="384"/>
      <c r="AT252" s="309"/>
      <c r="AV252" s="310"/>
      <c r="AW252" s="310"/>
      <c r="AX252" s="310"/>
      <c r="BC252" s="335"/>
    </row>
    <row r="253" spans="1:55" s="254" customFormat="1" ht="11.25" x14ac:dyDescent="0.25">
      <c r="A253" s="254" t="s">
        <v>196</v>
      </c>
      <c r="B253" s="254">
        <f>SUM(B250:B252)</f>
        <v>0</v>
      </c>
      <c r="C253" s="308"/>
      <c r="AT253" s="309"/>
      <c r="AV253" s="310"/>
      <c r="AW253" s="310"/>
      <c r="AX253" s="310"/>
      <c r="BC253" s="335"/>
    </row>
    <row r="254" spans="1:55" s="254" customFormat="1" ht="11.25" x14ac:dyDescent="0.25">
      <c r="C254" s="308"/>
      <c r="AT254" s="309"/>
      <c r="AV254" s="310"/>
      <c r="AW254" s="310"/>
      <c r="AX254" s="310"/>
      <c r="BC254" s="335"/>
    </row>
    <row r="255" spans="1:55" s="254" customFormat="1" ht="22.15" customHeight="1" x14ac:dyDescent="0.25">
      <c r="B255" s="254" t="s">
        <v>78</v>
      </c>
      <c r="C255" s="357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R255" s="254" t="s">
        <v>116</v>
      </c>
      <c r="S255" s="254" t="s">
        <v>117</v>
      </c>
      <c r="AT255" s="309"/>
      <c r="AV255" s="310"/>
      <c r="AW255" s="310"/>
      <c r="AX255" s="310"/>
      <c r="BC255" s="335"/>
    </row>
    <row r="256" spans="1:55" s="254" customFormat="1" ht="11.25" x14ac:dyDescent="0.25">
      <c r="A256" s="355" t="s">
        <v>191</v>
      </c>
      <c r="B256" s="356"/>
      <c r="C256" s="344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85">
        <f>SUM(D256:M256)</f>
        <v>0</v>
      </c>
      <c r="O256" s="385"/>
      <c r="AT256" s="309"/>
      <c r="AV256" s="310"/>
      <c r="AW256" s="310"/>
      <c r="AX256" s="310"/>
      <c r="BC256" s="335"/>
    </row>
    <row r="257" spans="1:55" s="254" customFormat="1" ht="11.25" x14ac:dyDescent="0.25">
      <c r="A257" s="358"/>
      <c r="B257" s="359"/>
      <c r="C257" s="344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85">
        <f t="shared" ref="N257:N258" si="15">SUM(D257:M257)</f>
        <v>0</v>
      </c>
      <c r="O257" s="385"/>
      <c r="AT257" s="309"/>
      <c r="AV257" s="310"/>
      <c r="AW257" s="310"/>
      <c r="AX257" s="310"/>
      <c r="BC257" s="335"/>
    </row>
    <row r="258" spans="1:55" s="254" customFormat="1" ht="11.25" x14ac:dyDescent="0.25">
      <c r="A258" s="358"/>
      <c r="B258" s="359"/>
      <c r="C258" s="344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85">
        <f t="shared" si="15"/>
        <v>0</v>
      </c>
      <c r="O258" s="385"/>
      <c r="AT258" s="309"/>
      <c r="AV258" s="310"/>
      <c r="AW258" s="310"/>
      <c r="AX258" s="310"/>
      <c r="BC258" s="335"/>
    </row>
    <row r="259" spans="1:55" s="254" customFormat="1" ht="11.25" x14ac:dyDescent="0.25">
      <c r="A259" s="358"/>
      <c r="B259" s="359"/>
      <c r="C259" s="344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85">
        <f>SUM(N256:O258)</f>
        <v>0</v>
      </c>
      <c r="O259" s="385"/>
      <c r="AT259" s="309"/>
      <c r="AV259" s="310"/>
      <c r="AW259" s="310"/>
      <c r="AX259" s="310"/>
      <c r="BC259" s="335"/>
    </row>
    <row r="260" spans="1:55" s="254" customFormat="1" ht="11.25" x14ac:dyDescent="0.25">
      <c r="A260" s="254" t="s">
        <v>196</v>
      </c>
      <c r="B260" s="254">
        <f>SUM(B256:B259)</f>
        <v>0</v>
      </c>
      <c r="C260" s="308"/>
      <c r="AT260" s="309"/>
      <c r="AV260" s="310"/>
      <c r="AW260" s="310"/>
      <c r="AX260" s="310"/>
      <c r="BC260" s="335"/>
    </row>
    <row r="261" spans="1:55" s="254" customFormat="1" ht="11.25" x14ac:dyDescent="0.25">
      <c r="C261" s="308"/>
      <c r="AT261" s="309"/>
      <c r="AV261" s="310"/>
      <c r="AW261" s="310"/>
      <c r="AX261" s="310"/>
      <c r="BC261" s="335"/>
    </row>
    <row r="262" spans="1:55" s="254" customFormat="1" ht="21.6" customHeight="1" x14ac:dyDescent="0.25">
      <c r="B262" s="254" t="s">
        <v>78</v>
      </c>
      <c r="C262" s="360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S262" s="254" t="s">
        <v>116</v>
      </c>
      <c r="T262" s="254" t="s">
        <v>117</v>
      </c>
      <c r="AT262" s="309"/>
      <c r="AV262" s="310"/>
      <c r="AW262" s="310"/>
      <c r="AX262" s="310"/>
      <c r="BC262" s="335"/>
    </row>
    <row r="263" spans="1:55" s="254" customFormat="1" ht="11.25" customHeight="1" x14ac:dyDescent="0.25">
      <c r="A263" s="355" t="s">
        <v>191</v>
      </c>
      <c r="B263" s="356"/>
      <c r="C263" s="344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86">
        <f>SUM(D263:N263)</f>
        <v>0</v>
      </c>
      <c r="P263" s="387"/>
      <c r="AT263" s="309"/>
      <c r="AV263" s="310"/>
      <c r="AW263" s="310"/>
      <c r="AX263" s="310"/>
      <c r="BC263" s="335"/>
    </row>
    <row r="264" spans="1:55" s="254" customFormat="1" ht="11.25" x14ac:dyDescent="0.25">
      <c r="A264" s="358"/>
      <c r="B264" s="359"/>
      <c r="C264" s="344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86">
        <f t="shared" ref="O264:O266" si="16">SUM(D264:N264)</f>
        <v>0</v>
      </c>
      <c r="P264" s="387"/>
      <c r="AT264" s="309"/>
      <c r="AV264" s="310"/>
      <c r="AW264" s="310"/>
      <c r="AX264" s="310"/>
      <c r="BC264" s="335"/>
    </row>
    <row r="265" spans="1:55" s="254" customFormat="1" ht="11.25" x14ac:dyDescent="0.25">
      <c r="A265" s="358"/>
      <c r="B265" s="359"/>
      <c r="C265" s="344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86">
        <f t="shared" si="16"/>
        <v>0</v>
      </c>
      <c r="P265" s="387"/>
      <c r="AT265" s="309"/>
      <c r="AV265" s="310"/>
      <c r="AW265" s="310"/>
      <c r="AX265" s="310"/>
      <c r="BC265" s="335"/>
    </row>
    <row r="266" spans="1:55" s="254" customFormat="1" ht="11.25" x14ac:dyDescent="0.25">
      <c r="A266" s="358"/>
      <c r="B266" s="359"/>
      <c r="C266" s="344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86">
        <f t="shared" si="16"/>
        <v>0</v>
      </c>
      <c r="P266" s="387"/>
      <c r="AT266" s="309"/>
      <c r="AV266" s="310"/>
      <c r="AW266" s="310"/>
      <c r="AX266" s="310"/>
      <c r="BC266" s="335"/>
    </row>
    <row r="267" spans="1:55" s="254" customFormat="1" ht="11.25" x14ac:dyDescent="0.25">
      <c r="A267" s="254" t="s">
        <v>196</v>
      </c>
      <c r="B267" s="254">
        <f>SUM(B263:B266)</f>
        <v>0</v>
      </c>
      <c r="C267" s="308"/>
      <c r="O267" s="387">
        <f>SUM(O263:P266)</f>
        <v>0</v>
      </c>
      <c r="P267" s="387"/>
      <c r="AT267" s="309"/>
      <c r="AV267" s="310"/>
      <c r="AW267" s="310"/>
      <c r="AX267" s="310"/>
      <c r="BC267" s="335"/>
    </row>
    <row r="268" spans="1:55" s="254" customFormat="1" ht="11.25" x14ac:dyDescent="0.25">
      <c r="C268" s="308"/>
      <c r="AT268" s="309"/>
      <c r="AV268" s="310"/>
      <c r="AW268" s="310"/>
      <c r="AX268" s="310"/>
      <c r="BC268" s="335"/>
    </row>
    <row r="269" spans="1:55" s="254" customFormat="1" ht="21.6" customHeight="1" x14ac:dyDescent="0.25">
      <c r="B269" s="254" t="s">
        <v>78</v>
      </c>
      <c r="C269" s="361"/>
      <c r="D269" s="326">
        <v>3</v>
      </c>
      <c r="E269" s="326" t="s">
        <v>157</v>
      </c>
      <c r="F269" s="326" t="s">
        <v>158</v>
      </c>
      <c r="G269" s="326" t="s">
        <v>158</v>
      </c>
      <c r="H269" s="326" t="s">
        <v>158</v>
      </c>
      <c r="I269" s="326" t="s">
        <v>158</v>
      </c>
      <c r="J269" s="326" t="s">
        <v>158</v>
      </c>
      <c r="K269" s="326" t="s">
        <v>158</v>
      </c>
      <c r="L269" s="326" t="s">
        <v>158</v>
      </c>
      <c r="M269" s="326">
        <v>2</v>
      </c>
      <c r="N269" s="326" t="s">
        <v>158</v>
      </c>
      <c r="O269" s="326" t="s">
        <v>158</v>
      </c>
      <c r="P269" s="326" t="s">
        <v>158</v>
      </c>
      <c r="Q269" s="326" t="s">
        <v>158</v>
      </c>
      <c r="R269" s="326" t="s">
        <v>158</v>
      </c>
      <c r="S269" s="326" t="s">
        <v>158</v>
      </c>
      <c r="T269" s="326" t="s">
        <v>158</v>
      </c>
      <c r="U269" s="326" t="s">
        <v>157</v>
      </c>
      <c r="V269" s="326">
        <v>2</v>
      </c>
      <c r="W269" s="326" t="s">
        <v>158</v>
      </c>
      <c r="X269" s="326" t="s">
        <v>158</v>
      </c>
      <c r="Y269" s="326" t="s">
        <v>158</v>
      </c>
      <c r="Z269" s="326" t="s">
        <v>158</v>
      </c>
      <c r="AA269" s="326" t="s">
        <v>158</v>
      </c>
      <c r="AB269" s="326" t="s">
        <v>158</v>
      </c>
      <c r="AC269" s="326" t="s">
        <v>158</v>
      </c>
      <c r="AD269" s="326" t="s">
        <v>157</v>
      </c>
      <c r="AE269" s="326">
        <v>2</v>
      </c>
      <c r="AF269" s="326" t="s">
        <v>158</v>
      </c>
      <c r="AG269" s="326" t="s">
        <v>158</v>
      </c>
      <c r="AH269" s="326" t="s">
        <v>158</v>
      </c>
      <c r="AI269" s="326" t="s">
        <v>158</v>
      </c>
      <c r="AJ269" s="326" t="s">
        <v>158</v>
      </c>
      <c r="AK269" s="326" t="s">
        <v>158</v>
      </c>
      <c r="AL269" s="326">
        <v>3</v>
      </c>
      <c r="AQ269" s="338" t="s">
        <v>116</v>
      </c>
      <c r="AR269" s="338" t="s">
        <v>117</v>
      </c>
      <c r="AT269" s="309"/>
      <c r="AV269" s="310"/>
      <c r="AW269" s="310"/>
      <c r="AX269" s="310"/>
      <c r="BC269" s="335"/>
    </row>
    <row r="270" spans="1:55" s="254" customFormat="1" ht="11.25" x14ac:dyDescent="0.25">
      <c r="A270" s="355" t="s">
        <v>191</v>
      </c>
      <c r="B270" s="356"/>
      <c r="C270" s="344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88">
        <f>SUM(D270:AL270)</f>
        <v>0</v>
      </c>
      <c r="AN270" s="389"/>
      <c r="AQ270" s="338"/>
      <c r="AR270" s="338"/>
      <c r="AT270" s="309"/>
      <c r="AV270" s="310"/>
      <c r="AW270" s="310"/>
      <c r="AX270" s="310"/>
      <c r="BC270" s="335"/>
    </row>
    <row r="271" spans="1:55" s="254" customFormat="1" ht="11.25" x14ac:dyDescent="0.25">
      <c r="A271" s="358"/>
      <c r="B271" s="359"/>
      <c r="C271" s="344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88">
        <f t="shared" ref="AM271:AM274" si="17">SUM(D271:AL271)</f>
        <v>0</v>
      </c>
      <c r="AN271" s="389"/>
      <c r="AT271" s="309"/>
      <c r="AV271" s="310"/>
      <c r="AW271" s="310"/>
      <c r="AX271" s="310"/>
      <c r="BC271" s="335"/>
    </row>
    <row r="272" spans="1:55" s="254" customFormat="1" ht="11.25" x14ac:dyDescent="0.25">
      <c r="A272" s="358"/>
      <c r="B272" s="359"/>
      <c r="C272" s="344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88">
        <f t="shared" si="17"/>
        <v>0</v>
      </c>
      <c r="AN272" s="389"/>
      <c r="AT272" s="309"/>
      <c r="AV272" s="310"/>
      <c r="AW272" s="310"/>
      <c r="AX272" s="310"/>
      <c r="BC272" s="335"/>
    </row>
    <row r="273" spans="1:55" s="254" customFormat="1" ht="11.25" x14ac:dyDescent="0.25">
      <c r="A273" s="358"/>
      <c r="B273" s="359"/>
      <c r="C273" s="344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88">
        <f t="shared" si="17"/>
        <v>0</v>
      </c>
      <c r="AN273" s="389"/>
      <c r="AT273" s="309"/>
      <c r="AV273" s="310"/>
      <c r="AW273" s="310"/>
      <c r="AX273" s="310"/>
      <c r="BC273" s="335"/>
    </row>
    <row r="274" spans="1:55" s="254" customFormat="1" ht="11.25" x14ac:dyDescent="0.25">
      <c r="A274" s="358"/>
      <c r="B274" s="359"/>
      <c r="C274" s="344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88">
        <f t="shared" si="17"/>
        <v>0</v>
      </c>
      <c r="AN274" s="389"/>
      <c r="AT274" s="309"/>
      <c r="AV274" s="310"/>
      <c r="AW274" s="310"/>
      <c r="AX274" s="310"/>
      <c r="BC274" s="335"/>
    </row>
    <row r="275" spans="1:55" s="254" customFormat="1" ht="11.25" x14ac:dyDescent="0.25">
      <c r="A275" s="254" t="s">
        <v>196</v>
      </c>
      <c r="B275" s="254">
        <f>SUM(B270:B274)</f>
        <v>0</v>
      </c>
      <c r="C275" s="308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  <c r="Z275" s="362"/>
      <c r="AA275" s="362"/>
      <c r="AD275" s="362"/>
      <c r="AE275" s="362"/>
      <c r="AF275" s="362"/>
      <c r="AG275" s="362"/>
      <c r="AH275" s="362"/>
      <c r="AI275" s="362"/>
      <c r="AJ275" s="362"/>
      <c r="AK275" s="362"/>
      <c r="AL275" s="362"/>
      <c r="AM275" s="389">
        <f>SUM(AM270:AN274)</f>
        <v>0</v>
      </c>
      <c r="AN275" s="389"/>
      <c r="AT275" s="309"/>
      <c r="AV275" s="310"/>
      <c r="AW275" s="310"/>
      <c r="AX275" s="310"/>
      <c r="BC275" s="335"/>
    </row>
    <row r="276" spans="1:55" s="254" customFormat="1" ht="11.25" x14ac:dyDescent="0.25">
      <c r="C276" s="308"/>
      <c r="AT276" s="309"/>
      <c r="AV276" s="310"/>
      <c r="AW276" s="310"/>
      <c r="AX276" s="310"/>
      <c r="BC276" s="335"/>
    </row>
    <row r="277" spans="1:55" s="254" customFormat="1" ht="11.25" x14ac:dyDescent="0.25">
      <c r="C277" s="308"/>
      <c r="AT277" s="309"/>
      <c r="AV277" s="310"/>
      <c r="AW277" s="310"/>
      <c r="AX277" s="310"/>
      <c r="BC277" s="335"/>
    </row>
  </sheetData>
  <sheetProtection algorithmName="SHA-512" hashValue="dSpnenSlTs6hZyhiHk7J2at+Sjc3UuCwopBFLuHnnTspVWYs2S01qANWCciN/Ww5FI4bh5Ek3ZrNUDIdtqwt4g==" saltValue="UCR92sShTXF/89R9ZrCOnA==" spinCount="100000" sheet="1" objects="1" scenarios="1" deleteColumns="0" deleteRows="0"/>
  <mergeCells count="37">
    <mergeCell ref="AM275:AN275"/>
    <mergeCell ref="A270:A274"/>
    <mergeCell ref="AM270:AN270"/>
    <mergeCell ref="AM271:AN271"/>
    <mergeCell ref="AM272:AN272"/>
    <mergeCell ref="AM273:AN273"/>
    <mergeCell ref="AM274:AN274"/>
    <mergeCell ref="A263:A266"/>
    <mergeCell ref="O263:P263"/>
    <mergeCell ref="O264:P264"/>
    <mergeCell ref="O265:P265"/>
    <mergeCell ref="O266:P266"/>
    <mergeCell ref="O267:P267"/>
    <mergeCell ref="A250:A252"/>
    <mergeCell ref="R250:S250"/>
    <mergeCell ref="R251:S251"/>
    <mergeCell ref="R252:S252"/>
    <mergeCell ref="A256:A259"/>
    <mergeCell ref="N256:O256"/>
    <mergeCell ref="N257:O257"/>
    <mergeCell ref="N258:O258"/>
    <mergeCell ref="N259:O259"/>
    <mergeCell ref="A242:A246"/>
    <mergeCell ref="AB242:AC242"/>
    <mergeCell ref="AB243:AC243"/>
    <mergeCell ref="AB244:AC244"/>
    <mergeCell ref="AB245:AC245"/>
    <mergeCell ref="AB246:AC246"/>
    <mergeCell ref="AS4:AS11"/>
    <mergeCell ref="AS14:AS19"/>
    <mergeCell ref="A232:A238"/>
    <mergeCell ref="AB233:AC233"/>
    <mergeCell ref="AB234:AC234"/>
    <mergeCell ref="AB235:AC235"/>
    <mergeCell ref="AB236:AC236"/>
    <mergeCell ref="AB237:AC237"/>
    <mergeCell ref="AB238:AC238"/>
  </mergeCells>
  <conditionalFormatting sqref="BC1:BC228">
    <cfRule type="cellIs" dxfId="1" priority="1" operator="notEqual">
      <formula>100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E3F7-97B2-4424-BA02-37C4938C2D38}">
  <sheetPr>
    <tabColor rgb="FFA50021"/>
  </sheetPr>
  <dimension ref="A1:BC277"/>
  <sheetViews>
    <sheetView zoomScale="85" zoomScaleNormal="85" workbookViewId="0">
      <selection activeCell="C2" sqref="C2"/>
    </sheetView>
  </sheetViews>
  <sheetFormatPr defaultRowHeight="15" x14ac:dyDescent="0.25"/>
  <cols>
    <col min="1" max="1" width="6.5703125" style="363" bestFit="1" customWidth="1"/>
    <col min="2" max="2" width="4.85546875" style="363" bestFit="1" customWidth="1"/>
    <col min="3" max="3" width="53.7109375" style="363" customWidth="1"/>
    <col min="4" max="43" width="4.28515625" style="363" customWidth="1"/>
    <col min="44" max="44" width="6" style="363" customWidth="1"/>
    <col min="45" max="45" width="7.5703125" style="363" customWidth="1"/>
    <col min="46" max="16384" width="9.140625" style="363"/>
  </cols>
  <sheetData>
    <row r="1" spans="3:55" s="254" customFormat="1" ht="60" x14ac:dyDescent="0.25">
      <c r="C1" s="255" t="s">
        <v>200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7" t="s">
        <v>77</v>
      </c>
      <c r="AT1" s="390" t="s">
        <v>78</v>
      </c>
      <c r="AU1" s="391" t="s">
        <v>79</v>
      </c>
      <c r="AV1" s="392" t="s">
        <v>80</v>
      </c>
      <c r="AW1" s="392" t="s">
        <v>81</v>
      </c>
      <c r="AX1" s="392" t="s">
        <v>82</v>
      </c>
      <c r="AY1" s="393" t="s">
        <v>83</v>
      </c>
      <c r="AZ1" s="393" t="s">
        <v>84</v>
      </c>
      <c r="BA1" s="393" t="s">
        <v>85</v>
      </c>
      <c r="BB1" s="394" t="s">
        <v>86</v>
      </c>
      <c r="BC1" s="395" t="s">
        <v>87</v>
      </c>
    </row>
    <row r="2" spans="3:55" s="254" customFormat="1" x14ac:dyDescent="0.25">
      <c r="C2" s="364" t="s">
        <v>88</v>
      </c>
      <c r="D2" s="365">
        <v>1</v>
      </c>
      <c r="E2" s="365">
        <v>2</v>
      </c>
      <c r="F2" s="365">
        <v>3</v>
      </c>
      <c r="G2" s="365">
        <v>4</v>
      </c>
      <c r="H2" s="365">
        <v>5</v>
      </c>
      <c r="I2" s="365">
        <v>6</v>
      </c>
      <c r="J2" s="365">
        <v>7</v>
      </c>
      <c r="K2" s="365">
        <v>8</v>
      </c>
      <c r="L2" s="365">
        <v>9</v>
      </c>
      <c r="M2" s="365">
        <v>10</v>
      </c>
      <c r="N2" s="365">
        <v>11</v>
      </c>
      <c r="O2" s="365">
        <v>12</v>
      </c>
      <c r="P2" s="365">
        <v>13</v>
      </c>
      <c r="Q2" s="365">
        <v>14</v>
      </c>
      <c r="R2" s="365">
        <v>15</v>
      </c>
      <c r="S2" s="365">
        <v>16</v>
      </c>
      <c r="T2" s="365">
        <v>17</v>
      </c>
      <c r="U2" s="365">
        <v>18</v>
      </c>
      <c r="V2" s="365">
        <v>19</v>
      </c>
      <c r="W2" s="365">
        <v>20</v>
      </c>
      <c r="X2" s="365">
        <v>21</v>
      </c>
      <c r="Y2" s="365">
        <v>22</v>
      </c>
      <c r="Z2" s="365">
        <v>23</v>
      </c>
      <c r="AA2" s="365">
        <v>24</v>
      </c>
      <c r="AB2" s="365">
        <v>25</v>
      </c>
      <c r="AC2" s="365">
        <v>26</v>
      </c>
      <c r="AD2" s="365">
        <v>27</v>
      </c>
      <c r="AE2" s="365">
        <v>28</v>
      </c>
      <c r="AF2" s="365">
        <v>29</v>
      </c>
      <c r="AG2" s="365">
        <v>30</v>
      </c>
      <c r="AH2" s="365">
        <v>31</v>
      </c>
      <c r="AI2" s="365">
        <v>32</v>
      </c>
      <c r="AJ2" s="365">
        <v>33</v>
      </c>
      <c r="AK2" s="365">
        <v>34</v>
      </c>
      <c r="AL2" s="365">
        <v>35</v>
      </c>
      <c r="AM2" s="366">
        <v>36</v>
      </c>
      <c r="AN2" s="366">
        <v>37</v>
      </c>
      <c r="AO2" s="366">
        <v>38</v>
      </c>
      <c r="AP2" s="366">
        <v>39</v>
      </c>
      <c r="AQ2" s="366">
        <v>40</v>
      </c>
      <c r="AR2" s="365"/>
      <c r="AS2" s="254" t="s">
        <v>75</v>
      </c>
      <c r="AT2" s="258"/>
      <c r="AU2" s="266"/>
      <c r="AV2" s="259"/>
      <c r="AW2" s="259"/>
      <c r="AX2" s="259"/>
      <c r="AY2" s="260"/>
      <c r="AZ2" s="260"/>
      <c r="BA2" s="260"/>
      <c r="BB2" s="261"/>
      <c r="BC2" s="262"/>
    </row>
    <row r="3" spans="3:55" s="254" customFormat="1" x14ac:dyDescent="0.25">
      <c r="C3" s="267" t="s">
        <v>89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368"/>
      <c r="AT3" s="258"/>
      <c r="AU3" s="268"/>
      <c r="AV3" s="259"/>
      <c r="AW3" s="259"/>
      <c r="AX3" s="259"/>
      <c r="AY3" s="260"/>
      <c r="AZ3" s="260"/>
      <c r="BA3" s="260"/>
      <c r="BB3" s="269"/>
      <c r="BC3" s="262"/>
    </row>
    <row r="4" spans="3:55" s="254" customFormat="1" x14ac:dyDescent="0.25">
      <c r="C4" s="270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6"/>
      <c r="AO4" s="256"/>
      <c r="AP4" s="256"/>
      <c r="AQ4" s="256"/>
      <c r="AR4" s="368">
        <f t="shared" ref="AR4:AR11" si="0">SUM(D4:AQ4)</f>
        <v>0</v>
      </c>
      <c r="AS4" s="271">
        <f>SUM(AR4:AR11)</f>
        <v>0</v>
      </c>
      <c r="AT4" s="258"/>
      <c r="AU4" s="268"/>
      <c r="AV4" s="259"/>
      <c r="AW4" s="259"/>
      <c r="AX4" s="259"/>
      <c r="AY4" s="260"/>
      <c r="AZ4" s="260"/>
      <c r="BA4" s="260"/>
      <c r="BB4" s="269"/>
      <c r="BC4" s="262"/>
    </row>
    <row r="5" spans="3:55" s="254" customFormat="1" x14ac:dyDescent="0.25">
      <c r="C5" s="270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6"/>
      <c r="AO5" s="256"/>
      <c r="AP5" s="256"/>
      <c r="AQ5" s="256"/>
      <c r="AR5" s="368">
        <f t="shared" si="0"/>
        <v>0</v>
      </c>
      <c r="AS5" s="271"/>
      <c r="AT5" s="258"/>
      <c r="AU5" s="268"/>
      <c r="AV5" s="259"/>
      <c r="AW5" s="259"/>
      <c r="AX5" s="259"/>
      <c r="AY5" s="260"/>
      <c r="AZ5" s="260"/>
      <c r="BA5" s="260"/>
      <c r="BB5" s="269"/>
      <c r="BC5" s="262"/>
    </row>
    <row r="6" spans="3:55" s="254" customFormat="1" x14ac:dyDescent="0.25">
      <c r="C6" s="270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6"/>
      <c r="AN6" s="256"/>
      <c r="AO6" s="256"/>
      <c r="AP6" s="256"/>
      <c r="AQ6" s="256"/>
      <c r="AR6" s="368">
        <f t="shared" si="0"/>
        <v>0</v>
      </c>
      <c r="AS6" s="271"/>
      <c r="AT6" s="258"/>
      <c r="AU6" s="268"/>
      <c r="AV6" s="259"/>
      <c r="AW6" s="259"/>
      <c r="AX6" s="259"/>
      <c r="AY6" s="260"/>
      <c r="AZ6" s="260"/>
      <c r="BA6" s="260"/>
      <c r="BB6" s="269"/>
      <c r="BC6" s="262"/>
    </row>
    <row r="7" spans="3:55" s="254" customFormat="1" x14ac:dyDescent="0.25">
      <c r="C7" s="270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6"/>
      <c r="AN7" s="256"/>
      <c r="AO7" s="256"/>
      <c r="AP7" s="256"/>
      <c r="AQ7" s="256"/>
      <c r="AR7" s="368">
        <f t="shared" si="0"/>
        <v>0</v>
      </c>
      <c r="AS7" s="271"/>
      <c r="AT7" s="258"/>
      <c r="AU7" s="268"/>
      <c r="AV7" s="259"/>
      <c r="AW7" s="259"/>
      <c r="AX7" s="259"/>
      <c r="AY7" s="260"/>
      <c r="AZ7" s="260"/>
      <c r="BA7" s="260"/>
      <c r="BB7" s="269"/>
      <c r="BC7" s="262"/>
    </row>
    <row r="8" spans="3:55" s="254" customFormat="1" x14ac:dyDescent="0.25">
      <c r="C8" s="270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368">
        <f t="shared" si="0"/>
        <v>0</v>
      </c>
      <c r="AS8" s="271"/>
      <c r="AT8" s="258"/>
      <c r="AU8" s="268"/>
      <c r="AV8" s="259"/>
      <c r="AW8" s="259"/>
      <c r="AX8" s="259"/>
      <c r="AY8" s="260"/>
      <c r="AZ8" s="260"/>
      <c r="BA8" s="260"/>
      <c r="BB8" s="269"/>
      <c r="BC8" s="262"/>
    </row>
    <row r="9" spans="3:55" s="254" customFormat="1" x14ac:dyDescent="0.25">
      <c r="C9" s="270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368">
        <f t="shared" si="0"/>
        <v>0</v>
      </c>
      <c r="AS9" s="271"/>
      <c r="AT9" s="258"/>
      <c r="AU9" s="268"/>
      <c r="AV9" s="259"/>
      <c r="AW9" s="259"/>
      <c r="AX9" s="259"/>
      <c r="AY9" s="260"/>
      <c r="AZ9" s="260"/>
      <c r="BA9" s="260"/>
      <c r="BB9" s="269"/>
      <c r="BC9" s="262"/>
    </row>
    <row r="10" spans="3:55" s="254" customFormat="1" x14ac:dyDescent="0.25">
      <c r="C10" s="270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6"/>
      <c r="AN10" s="256"/>
      <c r="AO10" s="256"/>
      <c r="AP10" s="256"/>
      <c r="AQ10" s="256"/>
      <c r="AR10" s="368">
        <f t="shared" si="0"/>
        <v>0</v>
      </c>
      <c r="AS10" s="271"/>
      <c r="AT10" s="258"/>
      <c r="AU10" s="268"/>
      <c r="AV10" s="259"/>
      <c r="AW10" s="259"/>
      <c r="AX10" s="259"/>
      <c r="AY10" s="260"/>
      <c r="AZ10" s="260"/>
      <c r="BA10" s="260"/>
      <c r="BB10" s="269"/>
      <c r="BC10" s="262"/>
    </row>
    <row r="11" spans="3:55" s="254" customFormat="1" x14ac:dyDescent="0.25">
      <c r="C11" s="270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6"/>
      <c r="AN11" s="256"/>
      <c r="AO11" s="256"/>
      <c r="AP11" s="256"/>
      <c r="AQ11" s="256"/>
      <c r="AR11" s="368">
        <f t="shared" si="0"/>
        <v>0</v>
      </c>
      <c r="AS11" s="271"/>
      <c r="AT11" s="258"/>
      <c r="AU11" s="268"/>
      <c r="AV11" s="259"/>
      <c r="AW11" s="259"/>
      <c r="AX11" s="259"/>
      <c r="AY11" s="260"/>
      <c r="AZ11" s="260"/>
      <c r="BA11" s="260"/>
      <c r="BB11" s="269"/>
      <c r="BC11" s="262"/>
    </row>
    <row r="12" spans="3:55" s="254" customFormat="1" x14ac:dyDescent="0.25">
      <c r="C12" s="379" t="s">
        <v>198</v>
      </c>
      <c r="D12" s="368">
        <f>SUM(D4:D11)</f>
        <v>0</v>
      </c>
      <c r="E12" s="368">
        <f t="shared" ref="E12:AL12" si="1">SUM(E4:E11)</f>
        <v>0</v>
      </c>
      <c r="F12" s="368">
        <f t="shared" si="1"/>
        <v>0</v>
      </c>
      <c r="G12" s="368">
        <f t="shared" si="1"/>
        <v>0</v>
      </c>
      <c r="H12" s="368">
        <f t="shared" si="1"/>
        <v>0</v>
      </c>
      <c r="I12" s="368">
        <f t="shared" si="1"/>
        <v>0</v>
      </c>
      <c r="J12" s="368">
        <f t="shared" si="1"/>
        <v>0</v>
      </c>
      <c r="K12" s="368">
        <f t="shared" si="1"/>
        <v>0</v>
      </c>
      <c r="L12" s="368">
        <f t="shared" si="1"/>
        <v>0</v>
      </c>
      <c r="M12" s="368">
        <f t="shared" si="1"/>
        <v>0</v>
      </c>
      <c r="N12" s="368">
        <f t="shared" si="1"/>
        <v>0</v>
      </c>
      <c r="O12" s="368">
        <f t="shared" si="1"/>
        <v>0</v>
      </c>
      <c r="P12" s="368">
        <f t="shared" si="1"/>
        <v>0</v>
      </c>
      <c r="Q12" s="368">
        <f t="shared" si="1"/>
        <v>0</v>
      </c>
      <c r="R12" s="368">
        <f t="shared" si="1"/>
        <v>0</v>
      </c>
      <c r="S12" s="368">
        <f t="shared" si="1"/>
        <v>0</v>
      </c>
      <c r="T12" s="368">
        <f t="shared" si="1"/>
        <v>0</v>
      </c>
      <c r="U12" s="368">
        <f t="shared" si="1"/>
        <v>0</v>
      </c>
      <c r="V12" s="368">
        <f t="shared" si="1"/>
        <v>0</v>
      </c>
      <c r="W12" s="368">
        <f t="shared" si="1"/>
        <v>0</v>
      </c>
      <c r="X12" s="368">
        <f t="shared" si="1"/>
        <v>0</v>
      </c>
      <c r="Y12" s="368">
        <f t="shared" si="1"/>
        <v>0</v>
      </c>
      <c r="Z12" s="368">
        <f t="shared" si="1"/>
        <v>0</v>
      </c>
      <c r="AA12" s="368">
        <f t="shared" si="1"/>
        <v>0</v>
      </c>
      <c r="AB12" s="368">
        <f t="shared" si="1"/>
        <v>0</v>
      </c>
      <c r="AC12" s="368">
        <f t="shared" si="1"/>
        <v>0</v>
      </c>
      <c r="AD12" s="368">
        <f t="shared" si="1"/>
        <v>0</v>
      </c>
      <c r="AE12" s="368">
        <f t="shared" si="1"/>
        <v>0</v>
      </c>
      <c r="AF12" s="368">
        <f t="shared" si="1"/>
        <v>0</v>
      </c>
      <c r="AG12" s="368">
        <f t="shared" si="1"/>
        <v>0</v>
      </c>
      <c r="AH12" s="368">
        <f t="shared" si="1"/>
        <v>0</v>
      </c>
      <c r="AI12" s="368">
        <f t="shared" si="1"/>
        <v>0</v>
      </c>
      <c r="AJ12" s="368">
        <f t="shared" si="1"/>
        <v>0</v>
      </c>
      <c r="AK12" s="368">
        <f t="shared" si="1"/>
        <v>0</v>
      </c>
      <c r="AL12" s="368">
        <f t="shared" si="1"/>
        <v>0</v>
      </c>
      <c r="AM12" s="378"/>
      <c r="AN12" s="378"/>
      <c r="AO12" s="378"/>
      <c r="AP12" s="378"/>
      <c r="AQ12" s="378"/>
      <c r="AR12" s="368"/>
      <c r="AS12" s="272"/>
      <c r="AT12" s="258"/>
      <c r="AU12" s="268"/>
      <c r="AV12" s="259"/>
      <c r="AW12" s="259"/>
      <c r="AX12" s="259"/>
      <c r="AY12" s="260"/>
      <c r="AZ12" s="260"/>
      <c r="BA12" s="260"/>
      <c r="BB12" s="269"/>
      <c r="BC12" s="262"/>
    </row>
    <row r="13" spans="3:55" s="254" customFormat="1" ht="15.75" x14ac:dyDescent="0.25">
      <c r="C13" s="380" t="s">
        <v>98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368"/>
      <c r="AT13" s="258"/>
      <c r="AU13" s="268"/>
      <c r="AV13" s="259"/>
      <c r="AW13" s="259"/>
      <c r="AX13" s="259"/>
      <c r="AY13" s="260"/>
      <c r="AZ13" s="260"/>
      <c r="BA13" s="260"/>
      <c r="BB13" s="269"/>
      <c r="BC13" s="262"/>
    </row>
    <row r="14" spans="3:55" s="254" customFormat="1" ht="28.9" customHeight="1" x14ac:dyDescent="0.25">
      <c r="C14" s="27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5"/>
      <c r="AN14" s="275"/>
      <c r="AO14" s="275"/>
      <c r="AP14" s="275"/>
      <c r="AQ14" s="275"/>
      <c r="AR14" s="369">
        <f t="shared" ref="AR14:AR24" si="2">SUM(D14:AQ14)</f>
        <v>0</v>
      </c>
      <c r="AS14" s="276">
        <f>SUM(AR14:AR19)</f>
        <v>0</v>
      </c>
      <c r="AT14" s="277"/>
      <c r="AU14" s="242">
        <f t="shared" ref="AU14:AU20" si="3">AT14*25</f>
        <v>0</v>
      </c>
      <c r="AV14" s="243" t="e">
        <f>(AY14/AU14)*100</f>
        <v>#DIV/0!</v>
      </c>
      <c r="AW14" s="243" t="e">
        <f>AZ14/AU14*100</f>
        <v>#DIV/0!</v>
      </c>
      <c r="AX14" s="243" t="e">
        <f>BA14/AU14*100</f>
        <v>#DIV/0!</v>
      </c>
      <c r="AY14" s="278"/>
      <c r="AZ14" s="278"/>
      <c r="BA14" s="278"/>
      <c r="BB14" s="396">
        <f>AY14+AZ14</f>
        <v>0</v>
      </c>
      <c r="BC14" s="397" t="e">
        <f>SUM(AY14:BA14)/AU14*100</f>
        <v>#DIV/0!</v>
      </c>
    </row>
    <row r="15" spans="3:55" s="254" customFormat="1" ht="28.9" customHeight="1" x14ac:dyDescent="0.25">
      <c r="C15" s="279"/>
      <c r="D15" s="280"/>
      <c r="E15" s="280"/>
      <c r="F15" s="280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2"/>
      <c r="U15" s="282"/>
      <c r="V15" s="282"/>
      <c r="W15" s="282"/>
      <c r="X15" s="282"/>
      <c r="Y15" s="282"/>
      <c r="Z15" s="282"/>
      <c r="AA15" s="282"/>
      <c r="AB15" s="283"/>
      <c r="AC15" s="283"/>
      <c r="AD15" s="284"/>
      <c r="AE15" s="256"/>
      <c r="AF15" s="256"/>
      <c r="AG15" s="256"/>
      <c r="AH15" s="256"/>
      <c r="AI15" s="256"/>
      <c r="AK15" s="256"/>
      <c r="AL15" s="256"/>
      <c r="AM15" s="256"/>
      <c r="AN15" s="256"/>
      <c r="AO15" s="256"/>
      <c r="AP15" s="256"/>
      <c r="AQ15" s="256"/>
      <c r="AR15" s="370">
        <f>SUM(D15:AQ15)</f>
        <v>0</v>
      </c>
      <c r="AS15" s="276"/>
      <c r="AT15" s="285"/>
      <c r="AU15" s="244">
        <f t="shared" si="3"/>
        <v>0</v>
      </c>
      <c r="AV15" s="245" t="e">
        <f>(AY15/AU15)*100</f>
        <v>#DIV/0!</v>
      </c>
      <c r="AW15" s="245" t="e">
        <f t="shared" ref="AW15:AW19" si="4">AZ15/AU15*100</f>
        <v>#DIV/0!</v>
      </c>
      <c r="AX15" s="245" t="e">
        <f t="shared" ref="AX15:AX19" si="5">BA15/AU15*100</f>
        <v>#DIV/0!</v>
      </c>
      <c r="AY15" s="286"/>
      <c r="AZ15" s="286"/>
      <c r="BA15" s="286"/>
      <c r="BB15" s="396">
        <f t="shared" ref="BB15:BB19" si="6">AY15+AZ15</f>
        <v>0</v>
      </c>
      <c r="BC15" s="397" t="e">
        <f t="shared" ref="BC15:BC17" si="7">SUM(AY15:BA15)/AU15*100</f>
        <v>#DIV/0!</v>
      </c>
    </row>
    <row r="16" spans="3:55" s="254" customFormat="1" ht="25.9" customHeight="1" x14ac:dyDescent="0.25"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3"/>
      <c r="AC16" s="283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371">
        <f t="shared" si="2"/>
        <v>0</v>
      </c>
      <c r="AS16" s="276"/>
      <c r="AT16" s="290"/>
      <c r="AU16" s="246">
        <f t="shared" si="3"/>
        <v>0</v>
      </c>
      <c r="AV16" s="247" t="e">
        <f t="shared" ref="AV16:AV19" si="8">(AY16/AU16)*100</f>
        <v>#DIV/0!</v>
      </c>
      <c r="AW16" s="247" t="e">
        <f t="shared" si="4"/>
        <v>#DIV/0!</v>
      </c>
      <c r="AX16" s="247" t="e">
        <f t="shared" si="5"/>
        <v>#DIV/0!</v>
      </c>
      <c r="AY16" s="291"/>
      <c r="AZ16" s="291"/>
      <c r="BA16" s="291"/>
      <c r="BB16" s="396">
        <f t="shared" si="6"/>
        <v>0</v>
      </c>
      <c r="BC16" s="397" t="e">
        <f t="shared" si="7"/>
        <v>#DIV/0!</v>
      </c>
    </row>
    <row r="17" spans="3:55" s="254" customFormat="1" ht="28.15" customHeight="1" x14ac:dyDescent="0.25">
      <c r="C17" s="292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56"/>
      <c r="AK17" s="256"/>
      <c r="AL17" s="256"/>
      <c r="AM17" s="256"/>
      <c r="AN17" s="256"/>
      <c r="AO17" s="256"/>
      <c r="AP17" s="256"/>
      <c r="AQ17" s="256"/>
      <c r="AR17" s="372">
        <f t="shared" si="2"/>
        <v>0</v>
      </c>
      <c r="AS17" s="276"/>
      <c r="AT17" s="295"/>
      <c r="AU17" s="248">
        <f t="shared" si="3"/>
        <v>0</v>
      </c>
      <c r="AV17" s="249" t="e">
        <f t="shared" si="8"/>
        <v>#DIV/0!</v>
      </c>
      <c r="AW17" s="249" t="e">
        <f t="shared" si="4"/>
        <v>#DIV/0!</v>
      </c>
      <c r="AX17" s="249" t="e">
        <f t="shared" si="5"/>
        <v>#DIV/0!</v>
      </c>
      <c r="AY17" s="296"/>
      <c r="AZ17" s="296"/>
      <c r="BA17" s="296"/>
      <c r="BB17" s="396">
        <f t="shared" si="6"/>
        <v>0</v>
      </c>
      <c r="BC17" s="397" t="e">
        <f t="shared" si="7"/>
        <v>#DIV/0!</v>
      </c>
    </row>
    <row r="18" spans="3:55" s="254" customFormat="1" ht="28.15" customHeight="1" x14ac:dyDescent="0.25">
      <c r="C18" s="297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75"/>
      <c r="AC18" s="275"/>
      <c r="AD18" s="299"/>
      <c r="AE18" s="299"/>
      <c r="AF18" s="299"/>
      <c r="AG18" s="299"/>
      <c r="AH18" s="299"/>
      <c r="AI18" s="275"/>
      <c r="AJ18" s="275"/>
      <c r="AK18" s="275"/>
      <c r="AL18" s="275"/>
      <c r="AM18" s="256"/>
      <c r="AN18" s="256"/>
      <c r="AO18" s="256"/>
      <c r="AP18" s="256"/>
      <c r="AQ18" s="256"/>
      <c r="AR18" s="373">
        <f t="shared" si="2"/>
        <v>0</v>
      </c>
      <c r="AS18" s="276"/>
      <c r="AT18" s="300"/>
      <c r="AU18" s="250">
        <f t="shared" si="3"/>
        <v>0</v>
      </c>
      <c r="AV18" s="251" t="e">
        <f t="shared" si="8"/>
        <v>#DIV/0!</v>
      </c>
      <c r="AW18" s="251" t="e">
        <f t="shared" si="4"/>
        <v>#DIV/0!</v>
      </c>
      <c r="AX18" s="251" t="e">
        <f t="shared" si="5"/>
        <v>#DIV/0!</v>
      </c>
      <c r="AY18" s="301"/>
      <c r="AZ18" s="301"/>
      <c r="BA18" s="301"/>
      <c r="BB18" s="396">
        <f t="shared" si="6"/>
        <v>0</v>
      </c>
      <c r="BC18" s="397" t="e">
        <f>SUM(AY18:BA18)/AU18*100</f>
        <v>#DIV/0!</v>
      </c>
    </row>
    <row r="19" spans="3:55" s="254" customFormat="1" ht="24.6" customHeight="1" x14ac:dyDescent="0.25">
      <c r="C19" s="302"/>
      <c r="D19" s="275"/>
      <c r="E19" s="275"/>
      <c r="F19" s="283"/>
      <c r="G19" s="283"/>
      <c r="H19" s="283"/>
      <c r="I19" s="283"/>
      <c r="J19" s="283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284"/>
      <c r="AN19" s="284"/>
      <c r="AO19" s="284"/>
      <c r="AP19" s="284"/>
      <c r="AQ19" s="284"/>
      <c r="AR19" s="374">
        <f t="shared" si="2"/>
        <v>0</v>
      </c>
      <c r="AS19" s="276"/>
      <c r="AT19" s="258"/>
      <c r="AU19" s="252">
        <f t="shared" si="3"/>
        <v>0</v>
      </c>
      <c r="AV19" s="253" t="e">
        <f t="shared" si="8"/>
        <v>#DIV/0!</v>
      </c>
      <c r="AW19" s="253" t="e">
        <f t="shared" si="4"/>
        <v>#DIV/0!</v>
      </c>
      <c r="AX19" s="253" t="e">
        <f t="shared" si="5"/>
        <v>#DIV/0!</v>
      </c>
      <c r="AY19" s="304"/>
      <c r="AZ19" s="304"/>
      <c r="BA19" s="304"/>
      <c r="BB19" s="396">
        <f t="shared" si="6"/>
        <v>0</v>
      </c>
      <c r="BC19" s="397" t="e">
        <f>SUM(AY19:BA19)/AU19*100</f>
        <v>#DIV/0!</v>
      </c>
    </row>
    <row r="20" spans="3:55" s="254" customFormat="1" x14ac:dyDescent="0.25">
      <c r="C20" s="377" t="s">
        <v>199</v>
      </c>
      <c r="D20" s="378">
        <f>SUM(D14:D19)</f>
        <v>0</v>
      </c>
      <c r="E20" s="378">
        <f t="shared" ref="E20:AL20" si="9">SUM(E14:E19)</f>
        <v>0</v>
      </c>
      <c r="F20" s="378">
        <f t="shared" si="9"/>
        <v>0</v>
      </c>
      <c r="G20" s="378">
        <f t="shared" si="9"/>
        <v>0</v>
      </c>
      <c r="H20" s="378">
        <f t="shared" si="9"/>
        <v>0</v>
      </c>
      <c r="I20" s="378">
        <f t="shared" si="9"/>
        <v>0</v>
      </c>
      <c r="J20" s="378">
        <f t="shared" si="9"/>
        <v>0</v>
      </c>
      <c r="K20" s="378">
        <f t="shared" si="9"/>
        <v>0</v>
      </c>
      <c r="L20" s="378">
        <f t="shared" si="9"/>
        <v>0</v>
      </c>
      <c r="M20" s="378">
        <f t="shared" si="9"/>
        <v>0</v>
      </c>
      <c r="N20" s="378">
        <f t="shared" si="9"/>
        <v>0</v>
      </c>
      <c r="O20" s="378">
        <f t="shared" si="9"/>
        <v>0</v>
      </c>
      <c r="P20" s="378">
        <f t="shared" si="9"/>
        <v>0</v>
      </c>
      <c r="Q20" s="378">
        <f t="shared" si="9"/>
        <v>0</v>
      </c>
      <c r="R20" s="378">
        <f t="shared" si="9"/>
        <v>0</v>
      </c>
      <c r="S20" s="378">
        <f t="shared" si="9"/>
        <v>0</v>
      </c>
      <c r="T20" s="378">
        <f t="shared" si="9"/>
        <v>0</v>
      </c>
      <c r="U20" s="378">
        <f t="shared" si="9"/>
        <v>0</v>
      </c>
      <c r="V20" s="378">
        <f t="shared" si="9"/>
        <v>0</v>
      </c>
      <c r="W20" s="378">
        <f t="shared" si="9"/>
        <v>0</v>
      </c>
      <c r="X20" s="378">
        <f t="shared" si="9"/>
        <v>0</v>
      </c>
      <c r="Y20" s="378">
        <f t="shared" si="9"/>
        <v>0</v>
      </c>
      <c r="Z20" s="378">
        <f t="shared" si="9"/>
        <v>0</v>
      </c>
      <c r="AA20" s="378">
        <f t="shared" si="9"/>
        <v>0</v>
      </c>
      <c r="AB20" s="378">
        <f t="shared" si="9"/>
        <v>0</v>
      </c>
      <c r="AC20" s="378">
        <f t="shared" si="9"/>
        <v>0</v>
      </c>
      <c r="AD20" s="378">
        <f t="shared" si="9"/>
        <v>0</v>
      </c>
      <c r="AE20" s="378">
        <f t="shared" si="9"/>
        <v>0</v>
      </c>
      <c r="AF20" s="378">
        <f t="shared" si="9"/>
        <v>0</v>
      </c>
      <c r="AG20" s="378">
        <f t="shared" si="9"/>
        <v>0</v>
      </c>
      <c r="AH20" s="378">
        <f t="shared" si="9"/>
        <v>0</v>
      </c>
      <c r="AI20" s="378">
        <f t="shared" si="9"/>
        <v>0</v>
      </c>
      <c r="AJ20" s="378">
        <f t="shared" si="9"/>
        <v>0</v>
      </c>
      <c r="AK20" s="378">
        <f t="shared" si="9"/>
        <v>0</v>
      </c>
      <c r="AL20" s="378">
        <f t="shared" si="9"/>
        <v>0</v>
      </c>
      <c r="AM20" s="378"/>
      <c r="AN20" s="378"/>
      <c r="AO20" s="378"/>
      <c r="AP20" s="378"/>
      <c r="AQ20" s="378"/>
      <c r="AR20" s="368">
        <f t="shared" si="2"/>
        <v>0</v>
      </c>
      <c r="AT20" s="399">
        <f>SUM(AT14:AT19)</f>
        <v>0</v>
      </c>
      <c r="AU20" s="400">
        <f t="shared" si="3"/>
        <v>0</v>
      </c>
      <c r="AV20" s="259"/>
      <c r="AW20" s="259"/>
      <c r="AX20" s="259"/>
      <c r="AY20" s="260"/>
      <c r="AZ20" s="260"/>
      <c r="BA20" s="260"/>
      <c r="BB20" s="398">
        <f>SUM(BB14:BB19)</f>
        <v>0</v>
      </c>
      <c r="BC20" s="262"/>
    </row>
    <row r="21" spans="3:55" s="254" customFormat="1" x14ac:dyDescent="0.25">
      <c r="C21" s="376" t="s">
        <v>105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368">
        <f t="shared" si="2"/>
        <v>0</v>
      </c>
      <c r="AT21" s="305"/>
      <c r="AU21" s="306"/>
      <c r="AV21" s="259"/>
      <c r="AW21" s="259"/>
      <c r="AX21" s="259"/>
      <c r="AY21" s="260"/>
      <c r="AZ21" s="260"/>
      <c r="BA21" s="260"/>
      <c r="BB21" s="269"/>
      <c r="BC21" s="262"/>
    </row>
    <row r="22" spans="3:55" s="254" customFormat="1" hidden="1" x14ac:dyDescent="0.25">
      <c r="C22" s="270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368">
        <f t="shared" si="2"/>
        <v>0</v>
      </c>
      <c r="AT22" s="305"/>
      <c r="AU22" s="306"/>
      <c r="AV22" s="259"/>
      <c r="AW22" s="259"/>
      <c r="AX22" s="259"/>
      <c r="AY22" s="260"/>
      <c r="AZ22" s="260"/>
      <c r="BA22" s="260"/>
      <c r="BB22" s="269"/>
      <c r="BC22" s="262"/>
    </row>
    <row r="23" spans="3:55" s="254" customFormat="1" hidden="1" x14ac:dyDescent="0.25">
      <c r="C23" s="270" t="s">
        <v>106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368">
        <f t="shared" si="2"/>
        <v>0</v>
      </c>
      <c r="AT23" s="305"/>
      <c r="AU23" s="306"/>
      <c r="AV23" s="259"/>
      <c r="AW23" s="259"/>
      <c r="AX23" s="259"/>
      <c r="AY23" s="260"/>
      <c r="AZ23" s="260"/>
      <c r="BA23" s="260"/>
      <c r="BB23" s="269"/>
      <c r="BC23" s="262"/>
    </row>
    <row r="24" spans="3:55" s="254" customFormat="1" hidden="1" x14ac:dyDescent="0.25">
      <c r="C24" s="267" t="s">
        <v>107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368">
        <f t="shared" si="2"/>
        <v>0</v>
      </c>
      <c r="AT24" s="305"/>
      <c r="AU24" s="306"/>
      <c r="AV24" s="259"/>
      <c r="AW24" s="259"/>
      <c r="AX24" s="259"/>
      <c r="AY24" s="260"/>
      <c r="AZ24" s="260"/>
      <c r="BA24" s="260"/>
      <c r="BB24" s="269"/>
      <c r="BC24" s="262"/>
    </row>
    <row r="25" spans="3:55" s="254" customFormat="1" hidden="1" x14ac:dyDescent="0.25">
      <c r="C25" s="270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368"/>
      <c r="AT25" s="305"/>
      <c r="AU25" s="306"/>
      <c r="AV25" s="259"/>
      <c r="AW25" s="259"/>
      <c r="AX25" s="259"/>
      <c r="AY25" s="260"/>
      <c r="AZ25" s="260"/>
      <c r="BA25" s="260"/>
      <c r="BB25" s="269"/>
      <c r="BC25" s="262"/>
    </row>
    <row r="26" spans="3:55" s="254" customFormat="1" x14ac:dyDescent="0.25">
      <c r="C26" s="270" t="s">
        <v>108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7"/>
      <c r="AT26" s="305"/>
      <c r="AU26" s="306"/>
      <c r="AV26" s="259"/>
      <c r="AW26" s="259"/>
      <c r="AX26" s="259"/>
      <c r="AY26" s="260"/>
      <c r="AZ26" s="260"/>
      <c r="BA26" s="260"/>
      <c r="BB26" s="269"/>
      <c r="BC26" s="262"/>
    </row>
    <row r="27" spans="3:55" s="254" customFormat="1" ht="15.75" x14ac:dyDescent="0.25">
      <c r="C27" s="375" t="s">
        <v>109</v>
      </c>
      <c r="D27" s="365">
        <f>SUM(D4:D11)+SUM(D14:D19)+SUM(D21:D26)</f>
        <v>0</v>
      </c>
      <c r="E27" s="365">
        <f t="shared" ref="E27:AL27" si="10">SUM(E4:E11)+SUM(E14:E19)+SUM(E21:E26)</f>
        <v>0</v>
      </c>
      <c r="F27" s="365">
        <f t="shared" si="10"/>
        <v>0</v>
      </c>
      <c r="G27" s="365">
        <f t="shared" si="10"/>
        <v>0</v>
      </c>
      <c r="H27" s="365">
        <f t="shared" si="10"/>
        <v>0</v>
      </c>
      <c r="I27" s="365">
        <f t="shared" si="10"/>
        <v>0</v>
      </c>
      <c r="J27" s="365">
        <f t="shared" si="10"/>
        <v>0</v>
      </c>
      <c r="K27" s="365">
        <f t="shared" si="10"/>
        <v>0</v>
      </c>
      <c r="L27" s="365">
        <f t="shared" si="10"/>
        <v>0</v>
      </c>
      <c r="M27" s="365">
        <f t="shared" si="10"/>
        <v>0</v>
      </c>
      <c r="N27" s="365">
        <f t="shared" si="10"/>
        <v>0</v>
      </c>
      <c r="O27" s="365">
        <f t="shared" si="10"/>
        <v>0</v>
      </c>
      <c r="P27" s="365">
        <f t="shared" si="10"/>
        <v>0</v>
      </c>
      <c r="Q27" s="365">
        <f t="shared" si="10"/>
        <v>0</v>
      </c>
      <c r="R27" s="365">
        <f t="shared" si="10"/>
        <v>0</v>
      </c>
      <c r="S27" s="365">
        <f t="shared" si="10"/>
        <v>0</v>
      </c>
      <c r="T27" s="365">
        <f t="shared" si="10"/>
        <v>0</v>
      </c>
      <c r="U27" s="365">
        <f t="shared" si="10"/>
        <v>0</v>
      </c>
      <c r="V27" s="365">
        <f t="shared" si="10"/>
        <v>0</v>
      </c>
      <c r="W27" s="365">
        <f t="shared" si="10"/>
        <v>0</v>
      </c>
      <c r="X27" s="365">
        <f t="shared" si="10"/>
        <v>0</v>
      </c>
      <c r="Y27" s="365">
        <f t="shared" si="10"/>
        <v>0</v>
      </c>
      <c r="Z27" s="365">
        <f t="shared" si="10"/>
        <v>0</v>
      </c>
      <c r="AA27" s="365">
        <f t="shared" si="10"/>
        <v>0</v>
      </c>
      <c r="AB27" s="365">
        <f t="shared" si="10"/>
        <v>0</v>
      </c>
      <c r="AC27" s="365">
        <f t="shared" si="10"/>
        <v>0</v>
      </c>
      <c r="AD27" s="365">
        <f t="shared" si="10"/>
        <v>0</v>
      </c>
      <c r="AE27" s="365">
        <f t="shared" si="10"/>
        <v>0</v>
      </c>
      <c r="AF27" s="365">
        <f t="shared" si="10"/>
        <v>0</v>
      </c>
      <c r="AG27" s="365">
        <f t="shared" si="10"/>
        <v>0</v>
      </c>
      <c r="AH27" s="365">
        <f t="shared" si="10"/>
        <v>0</v>
      </c>
      <c r="AI27" s="365">
        <f t="shared" si="10"/>
        <v>0</v>
      </c>
      <c r="AJ27" s="365">
        <f t="shared" si="10"/>
        <v>0</v>
      </c>
      <c r="AK27" s="365">
        <f t="shared" si="10"/>
        <v>0</v>
      </c>
      <c r="AL27" s="365">
        <f t="shared" si="10"/>
        <v>0</v>
      </c>
      <c r="AM27" s="365">
        <f>SUM(AM4:AM11)+SUM(AM14:AM19)+SUM(AM21:AM26)</f>
        <v>0</v>
      </c>
      <c r="AN27" s="365">
        <f t="shared" ref="AN27:AQ27" si="11">SUM(AN4:AN11)+SUM(AN14:AN19)+SUM(AN21:AN26)</f>
        <v>0</v>
      </c>
      <c r="AO27" s="365">
        <f t="shared" si="11"/>
        <v>0</v>
      </c>
      <c r="AP27" s="365">
        <f t="shared" si="11"/>
        <v>0</v>
      </c>
      <c r="AQ27" s="365">
        <f t="shared" si="11"/>
        <v>0</v>
      </c>
      <c r="AR27" s="367">
        <f>SUM(D27:AQ27)</f>
        <v>0</v>
      </c>
      <c r="AT27" s="305"/>
      <c r="AU27" s="306"/>
      <c r="AV27" s="259"/>
      <c r="AW27" s="259"/>
      <c r="AX27" s="259"/>
      <c r="AY27" s="260"/>
      <c r="AZ27" s="260"/>
      <c r="BA27" s="260"/>
      <c r="BB27" s="269"/>
      <c r="BC27" s="262"/>
    </row>
    <row r="28" spans="3:55" s="254" customFormat="1" ht="11.25" x14ac:dyDescent="0.25">
      <c r="C28" s="308"/>
      <c r="AT28" s="309"/>
      <c r="AV28" s="310"/>
      <c r="AW28" s="310"/>
      <c r="AX28" s="310"/>
      <c r="BC28" s="311"/>
    </row>
    <row r="29" spans="3:55" s="254" customFormat="1" hidden="1" x14ac:dyDescent="0.25">
      <c r="C29" s="312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7"/>
      <c r="AT29" s="258"/>
      <c r="AU29" s="313"/>
      <c r="AV29" s="259"/>
      <c r="AW29" s="259"/>
      <c r="AX29" s="259"/>
      <c r="AY29" s="260"/>
      <c r="AZ29" s="260"/>
      <c r="BA29" s="260"/>
      <c r="BB29" s="261"/>
      <c r="BC29" s="262"/>
    </row>
    <row r="30" spans="3:55" s="254" customFormat="1" hidden="1" x14ac:dyDescent="0.25"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265"/>
      <c r="AO30" s="265"/>
      <c r="AP30" s="265"/>
      <c r="AQ30" s="265"/>
      <c r="AR30" s="264"/>
      <c r="AT30" s="258"/>
      <c r="AU30" s="313"/>
      <c r="AV30" s="259"/>
      <c r="AW30" s="259"/>
      <c r="AX30" s="259"/>
      <c r="AY30" s="260"/>
      <c r="AZ30" s="260"/>
      <c r="BA30" s="260"/>
      <c r="BB30" s="261"/>
      <c r="BC30" s="262"/>
    </row>
    <row r="31" spans="3:55" s="254" customFormat="1" hidden="1" x14ac:dyDescent="0.25">
      <c r="C31" s="267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7"/>
      <c r="AT31" s="258"/>
      <c r="AU31" s="306"/>
      <c r="AV31" s="259"/>
      <c r="AW31" s="259"/>
      <c r="AX31" s="259"/>
      <c r="AY31" s="260"/>
      <c r="AZ31" s="260"/>
      <c r="BA31" s="260"/>
      <c r="BB31" s="269"/>
      <c r="BC31" s="262"/>
    </row>
    <row r="32" spans="3:55" s="254" customFormat="1" hidden="1" x14ac:dyDescent="0.25">
      <c r="C32" s="270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6"/>
      <c r="AN32" s="256"/>
      <c r="AO32" s="256"/>
      <c r="AP32" s="256"/>
      <c r="AQ32" s="256"/>
      <c r="AR32" s="257"/>
      <c r="AT32" s="258"/>
      <c r="AU32" s="306"/>
      <c r="AV32" s="259"/>
      <c r="AW32" s="259"/>
      <c r="AX32" s="259"/>
      <c r="AY32" s="260"/>
      <c r="AZ32" s="260"/>
      <c r="BA32" s="260"/>
      <c r="BB32" s="269"/>
      <c r="BC32" s="262"/>
    </row>
    <row r="33" spans="3:55" s="254" customFormat="1" hidden="1" x14ac:dyDescent="0.25">
      <c r="C33" s="270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6"/>
      <c r="AN33" s="256"/>
      <c r="AO33" s="256"/>
      <c r="AP33" s="256"/>
      <c r="AQ33" s="256"/>
      <c r="AR33" s="257"/>
      <c r="AT33" s="258"/>
      <c r="AU33" s="306"/>
      <c r="AV33" s="259"/>
      <c r="AW33" s="259"/>
      <c r="AX33" s="259"/>
      <c r="AY33" s="260"/>
      <c r="AZ33" s="260"/>
      <c r="BA33" s="260"/>
      <c r="BB33" s="269"/>
      <c r="BC33" s="262"/>
    </row>
    <row r="34" spans="3:55" s="254" customFormat="1" hidden="1" x14ac:dyDescent="0.25">
      <c r="C34" s="270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6"/>
      <c r="AN34" s="256"/>
      <c r="AO34" s="256"/>
      <c r="AP34" s="256"/>
      <c r="AQ34" s="256"/>
      <c r="AR34" s="257"/>
      <c r="AT34" s="258"/>
      <c r="AU34" s="306"/>
      <c r="AV34" s="259"/>
      <c r="AW34" s="259"/>
      <c r="AX34" s="259"/>
      <c r="AY34" s="260"/>
      <c r="AZ34" s="260"/>
      <c r="BA34" s="260"/>
      <c r="BB34" s="269"/>
      <c r="BC34" s="262"/>
    </row>
    <row r="35" spans="3:55" s="254" customFormat="1" hidden="1" x14ac:dyDescent="0.25">
      <c r="C35" s="270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6"/>
      <c r="AN35" s="256"/>
      <c r="AO35" s="256"/>
      <c r="AP35" s="256"/>
      <c r="AQ35" s="256"/>
      <c r="AR35" s="257"/>
      <c r="AT35" s="258"/>
      <c r="AU35" s="306"/>
      <c r="AV35" s="259"/>
      <c r="AW35" s="259"/>
      <c r="AX35" s="259"/>
      <c r="AY35" s="260"/>
      <c r="AZ35" s="260"/>
      <c r="BA35" s="260"/>
      <c r="BB35" s="269"/>
      <c r="BC35" s="262"/>
    </row>
    <row r="36" spans="3:55" s="254" customFormat="1" hidden="1" x14ac:dyDescent="0.25">
      <c r="C36" s="270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7"/>
      <c r="AT36" s="258"/>
      <c r="AU36" s="306"/>
      <c r="AV36" s="259"/>
      <c r="AW36" s="259"/>
      <c r="AX36" s="259"/>
      <c r="AY36" s="260"/>
      <c r="AZ36" s="260"/>
      <c r="BA36" s="260"/>
      <c r="BB36" s="269"/>
      <c r="BC36" s="262"/>
    </row>
    <row r="37" spans="3:55" s="254" customFormat="1" hidden="1" x14ac:dyDescent="0.25">
      <c r="C37" s="270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7"/>
      <c r="AT37" s="258"/>
      <c r="AU37" s="306"/>
      <c r="AV37" s="259"/>
      <c r="AW37" s="259"/>
      <c r="AX37" s="259"/>
      <c r="AY37" s="260"/>
      <c r="AZ37" s="260"/>
      <c r="BA37" s="260"/>
      <c r="BB37" s="269"/>
      <c r="BC37" s="262"/>
    </row>
    <row r="38" spans="3:55" s="254" customFormat="1" hidden="1" x14ac:dyDescent="0.25">
      <c r="C38" s="270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6"/>
      <c r="AN38" s="256"/>
      <c r="AO38" s="256"/>
      <c r="AP38" s="256"/>
      <c r="AQ38" s="256"/>
      <c r="AR38" s="257"/>
      <c r="AT38" s="258"/>
      <c r="AU38" s="306"/>
      <c r="AV38" s="259"/>
      <c r="AW38" s="259"/>
      <c r="AX38" s="259"/>
      <c r="AY38" s="260"/>
      <c r="AZ38" s="260"/>
      <c r="BA38" s="260"/>
      <c r="BB38" s="269"/>
      <c r="BC38" s="262"/>
    </row>
    <row r="39" spans="3:55" s="254" customFormat="1" hidden="1" x14ac:dyDescent="0.25">
      <c r="C39" s="270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6"/>
      <c r="AN39" s="256"/>
      <c r="AO39" s="256"/>
      <c r="AP39" s="256"/>
      <c r="AQ39" s="256"/>
      <c r="AR39" s="257"/>
      <c r="AT39" s="258"/>
      <c r="AU39" s="306"/>
      <c r="AV39" s="259"/>
      <c r="AW39" s="259"/>
      <c r="AX39" s="259"/>
      <c r="AY39" s="260"/>
      <c r="AZ39" s="260"/>
      <c r="BA39" s="260"/>
      <c r="BB39" s="269"/>
      <c r="BC39" s="262"/>
    </row>
    <row r="40" spans="3:55" s="254" customFormat="1" hidden="1" x14ac:dyDescent="0.25">
      <c r="C40" s="267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7"/>
      <c r="AT40" s="258"/>
      <c r="AU40" s="306"/>
      <c r="AV40" s="259"/>
      <c r="AW40" s="259"/>
      <c r="AX40" s="259"/>
      <c r="AY40" s="260"/>
      <c r="AZ40" s="260"/>
      <c r="BA40" s="260"/>
      <c r="BB40" s="269"/>
      <c r="BC40" s="262"/>
    </row>
    <row r="41" spans="3:55" s="254" customFormat="1" hidden="1" x14ac:dyDescent="0.25">
      <c r="C41" s="273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74"/>
      <c r="AT41" s="258"/>
      <c r="AU41" s="306"/>
      <c r="AV41" s="259"/>
      <c r="AW41" s="259"/>
      <c r="AX41" s="259"/>
      <c r="AY41" s="260"/>
      <c r="AZ41" s="260"/>
      <c r="BA41" s="260"/>
      <c r="BB41" s="269"/>
      <c r="BC41" s="314"/>
    </row>
    <row r="42" spans="3:55" s="254" customFormat="1" hidden="1" x14ac:dyDescent="0.25">
      <c r="C42" s="279"/>
      <c r="D42" s="257"/>
      <c r="E42" s="257"/>
      <c r="F42" s="257"/>
      <c r="G42" s="257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80"/>
      <c r="V42" s="280"/>
      <c r="W42" s="280"/>
      <c r="X42" s="280"/>
      <c r="Y42" s="280"/>
      <c r="Z42" s="280"/>
      <c r="AA42" s="280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80"/>
      <c r="AT42" s="258"/>
      <c r="AU42" s="306"/>
      <c r="AV42" s="259"/>
      <c r="AW42" s="259"/>
      <c r="AX42" s="259"/>
      <c r="AY42" s="260"/>
      <c r="AZ42" s="260"/>
      <c r="BA42" s="260"/>
      <c r="BB42" s="269"/>
      <c r="BC42" s="314"/>
    </row>
    <row r="43" spans="3:55" s="254" customFormat="1" hidden="1" x14ac:dyDescent="0.25">
      <c r="C43" s="287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89"/>
      <c r="AT43" s="258"/>
      <c r="AU43" s="306"/>
      <c r="AV43" s="259"/>
      <c r="AW43" s="259"/>
      <c r="AX43" s="259"/>
      <c r="AY43" s="260"/>
      <c r="AZ43" s="260"/>
      <c r="BA43" s="260"/>
      <c r="BB43" s="269"/>
      <c r="BC43" s="314"/>
    </row>
    <row r="44" spans="3:55" s="254" customFormat="1" hidden="1" x14ac:dyDescent="0.25">
      <c r="C44" s="292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56"/>
      <c r="AK44" s="256"/>
      <c r="AL44" s="256"/>
      <c r="AM44" s="256"/>
      <c r="AN44" s="256"/>
      <c r="AO44" s="256"/>
      <c r="AP44" s="256"/>
      <c r="AQ44" s="256"/>
      <c r="AR44" s="294"/>
      <c r="AT44" s="258"/>
      <c r="AU44" s="306"/>
      <c r="AV44" s="259"/>
      <c r="AW44" s="259"/>
      <c r="AX44" s="259"/>
      <c r="AY44" s="260"/>
      <c r="AZ44" s="260"/>
      <c r="BA44" s="260"/>
      <c r="BB44" s="269"/>
      <c r="BC44" s="314"/>
    </row>
    <row r="45" spans="3:55" s="254" customFormat="1" hidden="1" x14ac:dyDescent="0.25"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256"/>
      <c r="AN45" s="256"/>
      <c r="AO45" s="256"/>
      <c r="AP45" s="256"/>
      <c r="AQ45" s="256"/>
      <c r="AR45" s="316"/>
      <c r="AT45" s="258"/>
      <c r="AU45" s="306"/>
      <c r="AV45" s="259"/>
      <c r="AW45" s="259"/>
      <c r="AX45" s="259"/>
      <c r="AY45" s="260"/>
      <c r="AZ45" s="260"/>
      <c r="BA45" s="260"/>
      <c r="BB45" s="269"/>
      <c r="BC45" s="314"/>
    </row>
    <row r="46" spans="3:55" s="254" customFormat="1" hidden="1" x14ac:dyDescent="0.25"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6"/>
      <c r="AN46" s="256"/>
      <c r="AO46" s="256"/>
      <c r="AP46" s="256"/>
      <c r="AQ46" s="256"/>
      <c r="AR46" s="303"/>
      <c r="AT46" s="258"/>
      <c r="AU46" s="306"/>
      <c r="AV46" s="259"/>
      <c r="AW46" s="259"/>
      <c r="AX46" s="259"/>
      <c r="AY46" s="260"/>
      <c r="AZ46" s="260"/>
      <c r="BA46" s="260"/>
      <c r="BB46" s="269"/>
      <c r="BC46" s="314"/>
    </row>
    <row r="47" spans="3:55" s="254" customFormat="1" hidden="1" x14ac:dyDescent="0.25">
      <c r="C47" s="317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256"/>
      <c r="AN47" s="256"/>
      <c r="AO47" s="256"/>
      <c r="AP47" s="256"/>
      <c r="AQ47" s="256"/>
      <c r="AR47" s="318"/>
      <c r="AT47" s="258"/>
      <c r="AU47" s="306"/>
      <c r="AV47" s="259"/>
      <c r="AW47" s="259"/>
      <c r="AX47" s="259"/>
      <c r="AY47" s="260"/>
      <c r="AZ47" s="260"/>
      <c r="BA47" s="260"/>
      <c r="BB47" s="269"/>
      <c r="BC47" s="314"/>
    </row>
    <row r="48" spans="3:55" s="254" customFormat="1" hidden="1" x14ac:dyDescent="0.25">
      <c r="C48" s="319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256"/>
      <c r="AN48" s="256"/>
      <c r="AO48" s="256"/>
      <c r="AP48" s="256"/>
      <c r="AQ48" s="256"/>
      <c r="AR48" s="320"/>
      <c r="AT48" s="258"/>
      <c r="AU48" s="306"/>
      <c r="AV48" s="259"/>
      <c r="AW48" s="259"/>
      <c r="AX48" s="259"/>
      <c r="AY48" s="260"/>
      <c r="AZ48" s="260"/>
      <c r="BA48" s="260"/>
      <c r="BB48" s="269"/>
      <c r="BC48" s="314"/>
    </row>
    <row r="49" spans="3:55" s="254" customFormat="1" hidden="1" x14ac:dyDescent="0.25">
      <c r="C49" s="321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256"/>
      <c r="AN49" s="256"/>
      <c r="AO49" s="256"/>
      <c r="AP49" s="256"/>
      <c r="AQ49" s="256"/>
      <c r="AR49" s="322"/>
      <c r="AT49" s="258"/>
      <c r="AU49" s="306"/>
      <c r="AV49" s="259"/>
      <c r="AW49" s="259"/>
      <c r="AX49" s="259"/>
      <c r="AY49" s="260"/>
      <c r="AZ49" s="260"/>
      <c r="BA49" s="260"/>
      <c r="BB49" s="269"/>
      <c r="BC49" s="314"/>
    </row>
    <row r="50" spans="3:55" s="254" customFormat="1" hidden="1" x14ac:dyDescent="0.25">
      <c r="C50" s="270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7"/>
      <c r="AT50" s="258"/>
      <c r="AU50" s="306"/>
      <c r="AV50" s="259"/>
      <c r="AW50" s="259"/>
      <c r="AX50" s="259"/>
      <c r="AY50" s="260"/>
      <c r="AZ50" s="260"/>
      <c r="BA50" s="260"/>
      <c r="BB50" s="269"/>
      <c r="BC50" s="314"/>
    </row>
    <row r="51" spans="3:55" s="254" customFormat="1" hidden="1" x14ac:dyDescent="0.25">
      <c r="C51" s="270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7"/>
      <c r="AT51" s="258"/>
      <c r="AU51" s="306"/>
      <c r="AV51" s="259"/>
      <c r="AW51" s="259"/>
      <c r="AX51" s="259"/>
      <c r="AY51" s="260"/>
      <c r="AZ51" s="260"/>
      <c r="BA51" s="260"/>
      <c r="BB51" s="269"/>
      <c r="BC51" s="314"/>
    </row>
    <row r="52" spans="3:55" s="254" customFormat="1" hidden="1" x14ac:dyDescent="0.25">
      <c r="C52" s="267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7"/>
      <c r="AT52" s="258"/>
      <c r="AU52" s="306"/>
      <c r="AV52" s="259"/>
      <c r="AW52" s="259"/>
      <c r="AX52" s="259"/>
      <c r="AY52" s="260"/>
      <c r="AZ52" s="260"/>
      <c r="BA52" s="260"/>
      <c r="BB52" s="269"/>
      <c r="BC52" s="314"/>
    </row>
    <row r="53" spans="3:55" s="254" customFormat="1" hidden="1" x14ac:dyDescent="0.25">
      <c r="C53" s="270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7"/>
      <c r="AT53" s="258"/>
      <c r="AU53" s="306"/>
      <c r="AV53" s="259"/>
      <c r="AW53" s="259"/>
      <c r="AX53" s="259"/>
      <c r="AY53" s="260"/>
      <c r="AZ53" s="260"/>
      <c r="BA53" s="260"/>
      <c r="BB53" s="269"/>
      <c r="BC53" s="314"/>
    </row>
    <row r="54" spans="3:55" s="254" customFormat="1" hidden="1" x14ac:dyDescent="0.25">
      <c r="C54" s="270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7"/>
      <c r="AT54" s="258"/>
      <c r="AU54" s="306"/>
      <c r="AV54" s="259"/>
      <c r="AW54" s="259"/>
      <c r="AX54" s="259"/>
      <c r="AY54" s="260"/>
      <c r="AZ54" s="260"/>
      <c r="BA54" s="260"/>
      <c r="BB54" s="269"/>
      <c r="BC54" s="314"/>
    </row>
    <row r="55" spans="3:55" s="254" customFormat="1" hidden="1" x14ac:dyDescent="0.25">
      <c r="C55" s="267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7"/>
      <c r="AT55" s="258"/>
      <c r="AU55" s="306"/>
      <c r="AV55" s="259"/>
      <c r="AW55" s="259"/>
      <c r="AX55" s="259"/>
      <c r="AY55" s="260"/>
      <c r="AZ55" s="260"/>
      <c r="BA55" s="260"/>
      <c r="BB55" s="269"/>
      <c r="BC55" s="314"/>
    </row>
    <row r="56" spans="3:55" s="254" customFormat="1" hidden="1" x14ac:dyDescent="0.25">
      <c r="C56" s="270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7"/>
      <c r="AT56" s="258"/>
      <c r="AU56" s="306"/>
      <c r="AV56" s="259"/>
      <c r="AW56" s="259"/>
      <c r="AX56" s="259"/>
      <c r="AY56" s="260"/>
      <c r="AZ56" s="260"/>
      <c r="BA56" s="260"/>
      <c r="BB56" s="269"/>
      <c r="BC56" s="314"/>
    </row>
    <row r="57" spans="3:55" s="254" customFormat="1" hidden="1" x14ac:dyDescent="0.25">
      <c r="C57" s="270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7"/>
      <c r="AT57" s="258"/>
      <c r="AU57" s="306"/>
      <c r="AV57" s="259"/>
      <c r="AW57" s="259"/>
      <c r="AX57" s="259"/>
      <c r="AY57" s="260"/>
      <c r="AZ57" s="260"/>
      <c r="BA57" s="260"/>
      <c r="BB57" s="269"/>
      <c r="BC57" s="314"/>
    </row>
    <row r="58" spans="3:55" s="254" customFormat="1" hidden="1" x14ac:dyDescent="0.25">
      <c r="C58" s="267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307"/>
      <c r="AT58" s="258"/>
      <c r="AU58" s="306"/>
      <c r="AV58" s="259"/>
      <c r="AW58" s="259"/>
      <c r="AX58" s="259"/>
      <c r="AY58" s="260"/>
      <c r="AZ58" s="260"/>
      <c r="BA58" s="260"/>
      <c r="BB58" s="269"/>
      <c r="BC58" s="314"/>
    </row>
    <row r="59" spans="3:55" s="254" customFormat="1" ht="11.25" hidden="1" x14ac:dyDescent="0.25">
      <c r="C59" s="308"/>
      <c r="AT59" s="309"/>
      <c r="AV59" s="310"/>
      <c r="AW59" s="310"/>
      <c r="AX59" s="310"/>
      <c r="BC59" s="311"/>
    </row>
    <row r="60" spans="3:55" s="254" customFormat="1" hidden="1" x14ac:dyDescent="0.25">
      <c r="C60" s="312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T60" s="258"/>
      <c r="AU60" s="313"/>
      <c r="AV60" s="259"/>
      <c r="AW60" s="259"/>
      <c r="AX60" s="259"/>
      <c r="AY60" s="260"/>
      <c r="AZ60" s="260"/>
      <c r="BA60" s="260"/>
      <c r="BB60" s="261"/>
      <c r="BC60" s="262"/>
    </row>
    <row r="61" spans="3:55" s="254" customFormat="1" hidden="1" x14ac:dyDescent="0.25">
      <c r="C61" s="263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5"/>
      <c r="AN61" s="265"/>
      <c r="AO61" s="265"/>
      <c r="AP61" s="265"/>
      <c r="AQ61" s="265"/>
      <c r="AR61" s="264"/>
      <c r="AT61" s="258"/>
      <c r="AU61" s="313"/>
      <c r="AV61" s="259"/>
      <c r="AW61" s="259"/>
      <c r="AX61" s="259"/>
      <c r="AY61" s="260"/>
      <c r="AZ61" s="260"/>
      <c r="BA61" s="260"/>
      <c r="BB61" s="261"/>
      <c r="BC61" s="262"/>
    </row>
    <row r="62" spans="3:55" s="254" customFormat="1" hidden="1" x14ac:dyDescent="0.25">
      <c r="C62" s="267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T62" s="258"/>
      <c r="AU62" s="306"/>
      <c r="AV62" s="259"/>
      <c r="AW62" s="259"/>
      <c r="AX62" s="259"/>
      <c r="AY62" s="260"/>
      <c r="AZ62" s="260"/>
      <c r="BA62" s="260"/>
      <c r="BB62" s="269"/>
      <c r="BC62" s="262"/>
    </row>
    <row r="63" spans="3:55" s="254" customFormat="1" hidden="1" x14ac:dyDescent="0.25">
      <c r="C63" s="270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6"/>
      <c r="AN63" s="256"/>
      <c r="AO63" s="256"/>
      <c r="AP63" s="256"/>
      <c r="AQ63" s="256"/>
      <c r="AR63" s="257"/>
      <c r="AT63" s="258"/>
      <c r="AU63" s="306"/>
      <c r="AV63" s="259"/>
      <c r="AW63" s="259"/>
      <c r="AX63" s="259"/>
      <c r="AY63" s="260"/>
      <c r="AZ63" s="260"/>
      <c r="BA63" s="260"/>
      <c r="BB63" s="269"/>
      <c r="BC63" s="262"/>
    </row>
    <row r="64" spans="3:55" s="254" customFormat="1" hidden="1" x14ac:dyDescent="0.25">
      <c r="C64" s="270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6"/>
      <c r="AN64" s="256"/>
      <c r="AO64" s="256"/>
      <c r="AP64" s="256"/>
      <c r="AQ64" s="256"/>
      <c r="AR64" s="257"/>
      <c r="AT64" s="258"/>
      <c r="AU64" s="306"/>
      <c r="AV64" s="259"/>
      <c r="AW64" s="259"/>
      <c r="AX64" s="259"/>
      <c r="AY64" s="260"/>
      <c r="AZ64" s="260"/>
      <c r="BA64" s="260"/>
      <c r="BB64" s="269"/>
      <c r="BC64" s="262"/>
    </row>
    <row r="65" spans="3:55" s="254" customFormat="1" hidden="1" x14ac:dyDescent="0.25">
      <c r="C65" s="270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6"/>
      <c r="AN65" s="256"/>
      <c r="AO65" s="256"/>
      <c r="AP65" s="256"/>
      <c r="AQ65" s="256"/>
      <c r="AR65" s="257"/>
      <c r="AT65" s="258"/>
      <c r="AU65" s="306"/>
      <c r="AV65" s="259"/>
      <c r="AW65" s="259"/>
      <c r="AX65" s="259"/>
      <c r="AY65" s="260"/>
      <c r="AZ65" s="260"/>
      <c r="BA65" s="260"/>
      <c r="BB65" s="269"/>
      <c r="BC65" s="262"/>
    </row>
    <row r="66" spans="3:55" s="254" customFormat="1" hidden="1" x14ac:dyDescent="0.25">
      <c r="C66" s="270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7"/>
      <c r="AT66" s="258"/>
      <c r="AU66" s="306"/>
      <c r="AV66" s="259"/>
      <c r="AW66" s="259"/>
      <c r="AX66" s="259"/>
      <c r="AY66" s="260"/>
      <c r="AZ66" s="260"/>
      <c r="BA66" s="260"/>
      <c r="BB66" s="269"/>
      <c r="BC66" s="262"/>
    </row>
    <row r="67" spans="3:55" s="254" customFormat="1" hidden="1" x14ac:dyDescent="0.25">
      <c r="C67" s="27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6"/>
      <c r="AN67" s="256"/>
      <c r="AO67" s="256"/>
      <c r="AP67" s="256"/>
      <c r="AQ67" s="256"/>
      <c r="AR67" s="257"/>
      <c r="AT67" s="258"/>
      <c r="AU67" s="306"/>
      <c r="AV67" s="259"/>
      <c r="AW67" s="259"/>
      <c r="AX67" s="259"/>
      <c r="AY67" s="260"/>
      <c r="AZ67" s="260"/>
      <c r="BA67" s="260"/>
      <c r="BB67" s="269"/>
      <c r="BC67" s="262"/>
    </row>
    <row r="68" spans="3:55" s="254" customFormat="1" hidden="1" x14ac:dyDescent="0.25">
      <c r="C68" s="270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6"/>
      <c r="AN68" s="256"/>
      <c r="AO68" s="256"/>
      <c r="AP68" s="256"/>
      <c r="AQ68" s="256"/>
      <c r="AR68" s="257"/>
      <c r="AT68" s="258"/>
      <c r="AU68" s="306"/>
      <c r="AV68" s="259"/>
      <c r="AW68" s="259"/>
      <c r="AX68" s="259"/>
      <c r="AY68" s="260"/>
      <c r="AZ68" s="260"/>
      <c r="BA68" s="260"/>
      <c r="BB68" s="269"/>
      <c r="BC68" s="262"/>
    </row>
    <row r="69" spans="3:55" s="254" customFormat="1" hidden="1" x14ac:dyDescent="0.25">
      <c r="C69" s="267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7"/>
      <c r="AT69" s="258"/>
      <c r="AU69" s="306"/>
      <c r="AV69" s="259"/>
      <c r="AW69" s="259"/>
      <c r="AX69" s="259"/>
      <c r="AY69" s="260"/>
      <c r="AZ69" s="260"/>
      <c r="BA69" s="260"/>
      <c r="BB69" s="269"/>
      <c r="BC69" s="262"/>
    </row>
    <row r="70" spans="3:55" s="254" customFormat="1" hidden="1" x14ac:dyDescent="0.25">
      <c r="C70" s="273"/>
      <c r="D70" s="274"/>
      <c r="E70" s="274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74"/>
      <c r="AT70" s="258"/>
      <c r="AU70" s="306"/>
      <c r="AV70" s="259"/>
      <c r="AW70" s="259"/>
      <c r="AX70" s="259"/>
      <c r="AY70" s="260"/>
      <c r="AZ70" s="260"/>
      <c r="BA70" s="260"/>
      <c r="BB70" s="269"/>
      <c r="BC70" s="314"/>
    </row>
    <row r="71" spans="3:55" s="254" customFormat="1" hidden="1" x14ac:dyDescent="0.25">
      <c r="C71" s="279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T71" s="258"/>
      <c r="AU71" s="306"/>
      <c r="AV71" s="259"/>
      <c r="AW71" s="259"/>
      <c r="AX71" s="259"/>
      <c r="AY71" s="260"/>
      <c r="AZ71" s="260"/>
      <c r="BA71" s="260"/>
      <c r="BB71" s="269"/>
      <c r="BC71" s="314"/>
    </row>
    <row r="72" spans="3:55" s="254" customFormat="1" hidden="1" x14ac:dyDescent="0.25">
      <c r="C72" s="287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89"/>
      <c r="AT72" s="258"/>
      <c r="AU72" s="306"/>
      <c r="AV72" s="259"/>
      <c r="AW72" s="259"/>
      <c r="AX72" s="259"/>
      <c r="AY72" s="260"/>
      <c r="AZ72" s="260"/>
      <c r="BA72" s="260"/>
      <c r="BB72" s="269"/>
      <c r="BC72" s="314"/>
    </row>
    <row r="73" spans="3:55" s="254" customFormat="1" hidden="1" x14ac:dyDescent="0.25">
      <c r="C73" s="292"/>
      <c r="D73" s="324"/>
      <c r="E73" s="324"/>
      <c r="F73" s="324"/>
      <c r="G73" s="324"/>
      <c r="H73" s="324"/>
      <c r="I73" s="324"/>
      <c r="J73" s="324"/>
      <c r="K73" s="324"/>
      <c r="L73" s="324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94"/>
      <c r="AT73" s="258"/>
      <c r="AU73" s="306"/>
      <c r="AV73" s="259"/>
      <c r="AW73" s="259"/>
      <c r="AX73" s="259"/>
      <c r="AY73" s="260"/>
      <c r="AZ73" s="260"/>
      <c r="BA73" s="260"/>
      <c r="BB73" s="269"/>
      <c r="BC73" s="314"/>
    </row>
    <row r="74" spans="3:55" s="254" customFormat="1" hidden="1" x14ac:dyDescent="0.25">
      <c r="C74" s="315"/>
      <c r="D74" s="257"/>
      <c r="E74" s="257"/>
      <c r="F74" s="257"/>
      <c r="G74" s="257"/>
      <c r="H74" s="257"/>
      <c r="I74" s="257"/>
      <c r="J74" s="257"/>
      <c r="K74" s="257"/>
      <c r="L74" s="257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316"/>
      <c r="AT74" s="258"/>
      <c r="AU74" s="306"/>
      <c r="AV74" s="259"/>
      <c r="AW74" s="259"/>
      <c r="AX74" s="259"/>
      <c r="AY74" s="260"/>
      <c r="AZ74" s="260"/>
      <c r="BA74" s="260"/>
      <c r="BB74" s="269"/>
      <c r="BC74" s="314"/>
    </row>
    <row r="75" spans="3:55" s="254" customFormat="1" hidden="1" x14ac:dyDescent="0.25">
      <c r="C75" s="302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T75" s="258"/>
      <c r="AU75" s="306"/>
      <c r="AV75" s="259"/>
      <c r="AW75" s="259"/>
      <c r="AX75" s="259"/>
      <c r="AY75" s="260"/>
      <c r="AZ75" s="260"/>
      <c r="BA75" s="260"/>
      <c r="BB75" s="269"/>
      <c r="BC75" s="314"/>
    </row>
    <row r="76" spans="3:55" s="254" customFormat="1" hidden="1" x14ac:dyDescent="0.25">
      <c r="C76" s="321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256"/>
      <c r="AN76" s="256"/>
      <c r="AO76" s="256"/>
      <c r="AP76" s="256"/>
      <c r="AQ76" s="256"/>
      <c r="AR76" s="325"/>
      <c r="AT76" s="258"/>
      <c r="AU76" s="306"/>
      <c r="AV76" s="259"/>
      <c r="AW76" s="259"/>
      <c r="AX76" s="259"/>
      <c r="AY76" s="260"/>
      <c r="AZ76" s="260"/>
      <c r="BA76" s="260"/>
      <c r="BB76" s="269"/>
      <c r="BC76" s="314"/>
    </row>
    <row r="77" spans="3:55" s="254" customFormat="1" hidden="1" x14ac:dyDescent="0.25">
      <c r="C77" s="270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7"/>
      <c r="AT77" s="258"/>
      <c r="AU77" s="306"/>
      <c r="AV77" s="259"/>
      <c r="AW77" s="259"/>
      <c r="AX77" s="259"/>
      <c r="AY77" s="260"/>
      <c r="AZ77" s="260"/>
      <c r="BA77" s="260"/>
      <c r="BB77" s="269"/>
      <c r="BC77" s="314"/>
    </row>
    <row r="78" spans="3:55" s="254" customFormat="1" hidden="1" x14ac:dyDescent="0.25">
      <c r="C78" s="270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7"/>
      <c r="AT78" s="258"/>
      <c r="AU78" s="306"/>
      <c r="AV78" s="259"/>
      <c r="AW78" s="259"/>
      <c r="AX78" s="259"/>
      <c r="AY78" s="260"/>
      <c r="AZ78" s="260"/>
      <c r="BA78" s="260"/>
      <c r="BB78" s="269"/>
      <c r="BC78" s="314"/>
    </row>
    <row r="79" spans="3:55" s="254" customFormat="1" hidden="1" x14ac:dyDescent="0.25">
      <c r="C79" s="267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7"/>
      <c r="AT79" s="258"/>
      <c r="AU79" s="306"/>
      <c r="AV79" s="259"/>
      <c r="AW79" s="259"/>
      <c r="AX79" s="259"/>
      <c r="AY79" s="260"/>
      <c r="AZ79" s="260"/>
      <c r="BA79" s="260"/>
      <c r="BB79" s="269"/>
      <c r="BC79" s="314"/>
    </row>
    <row r="80" spans="3:55" s="254" customFormat="1" hidden="1" x14ac:dyDescent="0.25">
      <c r="C80" s="270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7"/>
      <c r="AT80" s="258"/>
      <c r="AU80" s="306"/>
      <c r="AV80" s="259"/>
      <c r="AW80" s="259"/>
      <c r="AX80" s="259"/>
      <c r="AY80" s="260"/>
      <c r="AZ80" s="260"/>
      <c r="BA80" s="260"/>
      <c r="BB80" s="269"/>
      <c r="BC80" s="314"/>
    </row>
    <row r="81" spans="3:55" s="254" customFormat="1" hidden="1" x14ac:dyDescent="0.25">
      <c r="C81" s="270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7"/>
      <c r="AT81" s="258"/>
      <c r="AU81" s="306"/>
      <c r="AV81" s="259"/>
      <c r="AW81" s="259"/>
      <c r="AX81" s="259"/>
      <c r="AY81" s="260"/>
      <c r="AZ81" s="260"/>
      <c r="BA81" s="260"/>
      <c r="BB81" s="269"/>
      <c r="BC81" s="314"/>
    </row>
    <row r="82" spans="3:55" s="254" customFormat="1" hidden="1" x14ac:dyDescent="0.25">
      <c r="C82" s="267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7"/>
      <c r="AT82" s="258"/>
      <c r="AU82" s="306"/>
      <c r="AV82" s="259"/>
      <c r="AW82" s="259"/>
      <c r="AX82" s="259"/>
      <c r="AY82" s="260"/>
      <c r="AZ82" s="260"/>
      <c r="BA82" s="260"/>
      <c r="BB82" s="269"/>
      <c r="BC82" s="314"/>
    </row>
    <row r="83" spans="3:55" s="254" customFormat="1" hidden="1" x14ac:dyDescent="0.25">
      <c r="C83" s="270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7"/>
      <c r="AT83" s="258"/>
      <c r="AU83" s="306"/>
      <c r="AV83" s="259"/>
      <c r="AW83" s="259"/>
      <c r="AX83" s="259"/>
      <c r="AY83" s="260"/>
      <c r="AZ83" s="260"/>
      <c r="BA83" s="260"/>
      <c r="BB83" s="269"/>
      <c r="BC83" s="314"/>
    </row>
    <row r="84" spans="3:55" s="254" customFormat="1" hidden="1" x14ac:dyDescent="0.25">
      <c r="C84" s="270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7"/>
      <c r="AT84" s="258"/>
      <c r="AU84" s="306"/>
      <c r="AV84" s="259"/>
      <c r="AW84" s="259"/>
      <c r="AX84" s="259"/>
      <c r="AY84" s="260"/>
      <c r="AZ84" s="260"/>
      <c r="BA84" s="260"/>
      <c r="BB84" s="269"/>
      <c r="BC84" s="314"/>
    </row>
    <row r="85" spans="3:55" s="254" customFormat="1" hidden="1" x14ac:dyDescent="0.25">
      <c r="C85" s="267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307"/>
      <c r="AT85" s="258"/>
      <c r="AU85" s="306"/>
      <c r="AV85" s="259"/>
      <c r="AW85" s="259"/>
      <c r="AX85" s="259"/>
      <c r="AY85" s="260"/>
      <c r="AZ85" s="260"/>
      <c r="BA85" s="260"/>
      <c r="BB85" s="269"/>
      <c r="BC85" s="314"/>
    </row>
    <row r="86" spans="3:55" s="254" customFormat="1" ht="11.25" hidden="1" x14ac:dyDescent="0.25">
      <c r="C86" s="308"/>
      <c r="AT86" s="309"/>
      <c r="AV86" s="310"/>
      <c r="AW86" s="310"/>
      <c r="AX86" s="310"/>
      <c r="BC86" s="311"/>
    </row>
    <row r="87" spans="3:55" s="254" customFormat="1" hidden="1" x14ac:dyDescent="0.25">
      <c r="C87" s="312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7"/>
      <c r="AT87" s="258"/>
      <c r="AU87" s="313"/>
      <c r="AV87" s="259"/>
      <c r="AW87" s="259"/>
      <c r="AX87" s="259"/>
      <c r="AY87" s="260"/>
      <c r="AZ87" s="260"/>
      <c r="BA87" s="260"/>
      <c r="BB87" s="261"/>
      <c r="BC87" s="262"/>
    </row>
    <row r="88" spans="3:55" s="254" customFormat="1" hidden="1" x14ac:dyDescent="0.25">
      <c r="C88" s="263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5"/>
      <c r="AN88" s="265"/>
      <c r="AO88" s="265"/>
      <c r="AP88" s="265"/>
      <c r="AQ88" s="265"/>
      <c r="AR88" s="264"/>
      <c r="AT88" s="258"/>
      <c r="AU88" s="313"/>
      <c r="AV88" s="259"/>
      <c r="AW88" s="259"/>
      <c r="AX88" s="259"/>
      <c r="AY88" s="260"/>
      <c r="AZ88" s="260"/>
      <c r="BA88" s="260"/>
      <c r="BB88" s="261"/>
      <c r="BC88" s="262"/>
    </row>
    <row r="89" spans="3:55" s="254" customFormat="1" hidden="1" x14ac:dyDescent="0.25">
      <c r="C89" s="267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326"/>
      <c r="AN89" s="326"/>
      <c r="AO89" s="326"/>
      <c r="AP89" s="326"/>
      <c r="AQ89" s="326"/>
      <c r="AR89" s="257"/>
      <c r="AT89" s="258"/>
      <c r="AU89" s="306"/>
      <c r="AV89" s="259"/>
      <c r="AW89" s="259"/>
      <c r="AX89" s="259"/>
      <c r="AY89" s="260"/>
      <c r="AZ89" s="260"/>
      <c r="BA89" s="260"/>
      <c r="BB89" s="269"/>
      <c r="BC89" s="262"/>
    </row>
    <row r="90" spans="3:55" s="254" customFormat="1" hidden="1" x14ac:dyDescent="0.25">
      <c r="C90" s="270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6"/>
      <c r="AN90" s="256"/>
      <c r="AO90" s="256"/>
      <c r="AP90" s="256"/>
      <c r="AQ90" s="256"/>
      <c r="AR90" s="257"/>
      <c r="AT90" s="258"/>
      <c r="AU90" s="306"/>
      <c r="AV90" s="259"/>
      <c r="AW90" s="259"/>
      <c r="AX90" s="259"/>
      <c r="AY90" s="260"/>
      <c r="AZ90" s="260"/>
      <c r="BA90" s="260"/>
      <c r="BB90" s="269"/>
      <c r="BC90" s="262"/>
    </row>
    <row r="91" spans="3:55" s="254" customFormat="1" hidden="1" x14ac:dyDescent="0.25">
      <c r="C91" s="270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6"/>
      <c r="AN91" s="256"/>
      <c r="AO91" s="256"/>
      <c r="AP91" s="256"/>
      <c r="AQ91" s="256"/>
      <c r="AR91" s="257"/>
      <c r="AT91" s="258"/>
      <c r="AU91" s="306"/>
      <c r="AV91" s="259"/>
      <c r="AW91" s="259"/>
      <c r="AX91" s="259"/>
      <c r="AY91" s="260"/>
      <c r="AZ91" s="260"/>
      <c r="BA91" s="260"/>
      <c r="BB91" s="269"/>
      <c r="BC91" s="262"/>
    </row>
    <row r="92" spans="3:55" s="254" customFormat="1" hidden="1" x14ac:dyDescent="0.25">
      <c r="C92" s="270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6"/>
      <c r="AN92" s="256"/>
      <c r="AO92" s="256"/>
      <c r="AP92" s="256"/>
      <c r="AQ92" s="256"/>
      <c r="AR92" s="257"/>
      <c r="AT92" s="258"/>
      <c r="AU92" s="306"/>
      <c r="AV92" s="259"/>
      <c r="AW92" s="259"/>
      <c r="AX92" s="259"/>
      <c r="AY92" s="260"/>
      <c r="AZ92" s="260"/>
      <c r="BA92" s="260"/>
      <c r="BB92" s="269"/>
      <c r="BC92" s="262"/>
    </row>
    <row r="93" spans="3:55" s="254" customFormat="1" hidden="1" x14ac:dyDescent="0.25">
      <c r="C93" s="270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7"/>
      <c r="AT93" s="258"/>
      <c r="AU93" s="306"/>
      <c r="AV93" s="259"/>
      <c r="AW93" s="259"/>
      <c r="AX93" s="259"/>
      <c r="AY93" s="260"/>
      <c r="AZ93" s="260"/>
      <c r="BA93" s="260"/>
      <c r="BB93" s="269"/>
      <c r="BC93" s="262"/>
    </row>
    <row r="94" spans="3:55" s="254" customFormat="1" hidden="1" x14ac:dyDescent="0.25">
      <c r="C94" s="270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6"/>
      <c r="AN94" s="256"/>
      <c r="AO94" s="256"/>
      <c r="AP94" s="256"/>
      <c r="AQ94" s="256"/>
      <c r="AR94" s="257"/>
      <c r="AT94" s="258"/>
      <c r="AU94" s="306"/>
      <c r="AV94" s="259"/>
      <c r="AW94" s="259"/>
      <c r="AX94" s="259"/>
      <c r="AY94" s="260"/>
      <c r="AZ94" s="260"/>
      <c r="BA94" s="260"/>
      <c r="BB94" s="269"/>
      <c r="BC94" s="262"/>
    </row>
    <row r="95" spans="3:55" s="254" customFormat="1" hidden="1" x14ac:dyDescent="0.25">
      <c r="C95" s="270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6"/>
      <c r="AN95" s="256"/>
      <c r="AO95" s="256"/>
      <c r="AP95" s="256"/>
      <c r="AQ95" s="256"/>
      <c r="AR95" s="257"/>
      <c r="AT95" s="258"/>
      <c r="AU95" s="306"/>
      <c r="AV95" s="259"/>
      <c r="AW95" s="259"/>
      <c r="AX95" s="259"/>
      <c r="AY95" s="260"/>
      <c r="AZ95" s="260"/>
      <c r="BA95" s="260"/>
      <c r="BB95" s="269"/>
      <c r="BC95" s="262"/>
    </row>
    <row r="96" spans="3:55" s="254" customFormat="1" hidden="1" x14ac:dyDescent="0.25">
      <c r="C96" s="267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7"/>
      <c r="AT96" s="258"/>
      <c r="AU96" s="306"/>
      <c r="AV96" s="259"/>
      <c r="AW96" s="259"/>
      <c r="AX96" s="259"/>
      <c r="AY96" s="260"/>
      <c r="AZ96" s="260"/>
      <c r="BA96" s="260"/>
      <c r="BB96" s="269"/>
      <c r="BC96" s="262"/>
    </row>
    <row r="97" spans="3:55" s="254" customFormat="1" hidden="1" x14ac:dyDescent="0.25">
      <c r="C97" s="273"/>
      <c r="D97" s="274"/>
      <c r="E97" s="274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74"/>
      <c r="AT97" s="258"/>
      <c r="AU97" s="306"/>
      <c r="AV97" s="259"/>
      <c r="AW97" s="259"/>
      <c r="AX97" s="259"/>
      <c r="AY97" s="260"/>
      <c r="AZ97" s="260"/>
      <c r="BA97" s="260"/>
      <c r="BB97" s="269"/>
      <c r="BC97" s="314"/>
    </row>
    <row r="98" spans="3:55" s="254" customFormat="1" hidden="1" x14ac:dyDescent="0.25">
      <c r="C98" s="279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T98" s="258"/>
      <c r="AU98" s="306"/>
      <c r="AV98" s="259"/>
      <c r="AW98" s="259"/>
      <c r="AX98" s="259"/>
      <c r="AY98" s="260"/>
      <c r="AZ98" s="260"/>
      <c r="BA98" s="260"/>
      <c r="BB98" s="269"/>
      <c r="BC98" s="314"/>
    </row>
    <row r="99" spans="3:55" s="254" customFormat="1" hidden="1" x14ac:dyDescent="0.25">
      <c r="C99" s="287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89"/>
      <c r="AT99" s="258"/>
      <c r="AU99" s="306"/>
      <c r="AV99" s="259"/>
      <c r="AW99" s="259"/>
      <c r="AX99" s="259"/>
      <c r="AY99" s="260"/>
      <c r="AZ99" s="260"/>
      <c r="BA99" s="260"/>
      <c r="BB99" s="269"/>
      <c r="BC99" s="314"/>
    </row>
    <row r="100" spans="3:55" s="254" customFormat="1" hidden="1" x14ac:dyDescent="0.25">
      <c r="C100" s="292"/>
      <c r="D100" s="324"/>
      <c r="E100" s="324"/>
      <c r="F100" s="324"/>
      <c r="G100" s="324"/>
      <c r="H100" s="324"/>
      <c r="I100" s="324"/>
      <c r="J100" s="324"/>
      <c r="K100" s="324"/>
      <c r="L100" s="324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94"/>
      <c r="AT100" s="258"/>
      <c r="AU100" s="306"/>
      <c r="AV100" s="259"/>
      <c r="AW100" s="259"/>
      <c r="AX100" s="259"/>
      <c r="AY100" s="260"/>
      <c r="AZ100" s="260"/>
      <c r="BA100" s="260"/>
      <c r="BB100" s="269"/>
      <c r="BC100" s="314"/>
    </row>
    <row r="101" spans="3:55" s="254" customFormat="1" hidden="1" x14ac:dyDescent="0.25">
      <c r="C101" s="315"/>
      <c r="D101" s="257"/>
      <c r="E101" s="257"/>
      <c r="F101" s="257"/>
      <c r="G101" s="257"/>
      <c r="H101" s="257"/>
      <c r="I101" s="257"/>
      <c r="J101" s="257"/>
      <c r="K101" s="257"/>
      <c r="L101" s="257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316"/>
      <c r="AT101" s="258"/>
      <c r="AU101" s="306"/>
      <c r="AV101" s="259"/>
      <c r="AW101" s="259"/>
      <c r="AX101" s="259"/>
      <c r="AY101" s="260"/>
      <c r="AZ101" s="260"/>
      <c r="BA101" s="260"/>
      <c r="BB101" s="269"/>
      <c r="BC101" s="314"/>
    </row>
    <row r="102" spans="3:55" s="254" customFormat="1" hidden="1" x14ac:dyDescent="0.25">
      <c r="C102" s="302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T102" s="258"/>
      <c r="AU102" s="306"/>
      <c r="AV102" s="259"/>
      <c r="AW102" s="259"/>
      <c r="AX102" s="259"/>
      <c r="AY102" s="260"/>
      <c r="AZ102" s="260"/>
      <c r="BA102" s="260"/>
      <c r="BB102" s="269"/>
      <c r="BC102" s="314"/>
    </row>
    <row r="103" spans="3:55" s="254" customFormat="1" hidden="1" x14ac:dyDescent="0.25">
      <c r="C103" s="321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256"/>
      <c r="AN103" s="256"/>
      <c r="AO103" s="256"/>
      <c r="AP103" s="256"/>
      <c r="AQ103" s="256"/>
      <c r="AR103" s="325"/>
      <c r="AT103" s="258"/>
      <c r="AU103" s="306"/>
      <c r="AV103" s="259"/>
      <c r="AW103" s="259"/>
      <c r="AX103" s="259"/>
      <c r="AY103" s="260"/>
      <c r="AZ103" s="260"/>
      <c r="BA103" s="260"/>
      <c r="BB103" s="269"/>
      <c r="BC103" s="314"/>
    </row>
    <row r="104" spans="3:55" s="254" customFormat="1" hidden="1" x14ac:dyDescent="0.25">
      <c r="C104" s="270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7"/>
      <c r="AT104" s="258"/>
      <c r="AU104" s="306"/>
      <c r="AV104" s="259"/>
      <c r="AW104" s="259"/>
      <c r="AX104" s="259"/>
      <c r="AY104" s="260"/>
      <c r="AZ104" s="260"/>
      <c r="BA104" s="260"/>
      <c r="BB104" s="269"/>
      <c r="BC104" s="314"/>
    </row>
    <row r="105" spans="3:55" s="254" customFormat="1" hidden="1" x14ac:dyDescent="0.25">
      <c r="C105" s="270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7"/>
      <c r="AT105" s="258"/>
      <c r="AU105" s="306"/>
      <c r="AV105" s="259"/>
      <c r="AW105" s="259"/>
      <c r="AX105" s="259"/>
      <c r="AY105" s="260"/>
      <c r="AZ105" s="260"/>
      <c r="BA105" s="260"/>
      <c r="BB105" s="269"/>
      <c r="BC105" s="314"/>
    </row>
    <row r="106" spans="3:55" s="254" customFormat="1" hidden="1" x14ac:dyDescent="0.25">
      <c r="C106" s="267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7"/>
      <c r="AT106" s="258"/>
      <c r="AU106" s="306"/>
      <c r="AV106" s="259"/>
      <c r="AW106" s="259"/>
      <c r="AX106" s="259"/>
      <c r="AY106" s="260"/>
      <c r="AZ106" s="260"/>
      <c r="BA106" s="260"/>
      <c r="BB106" s="269"/>
      <c r="BC106" s="314"/>
    </row>
    <row r="107" spans="3:55" s="254" customFormat="1" hidden="1" x14ac:dyDescent="0.25">
      <c r="C107" s="270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7"/>
      <c r="AT107" s="258"/>
      <c r="AU107" s="306"/>
      <c r="AV107" s="259"/>
      <c r="AW107" s="259"/>
      <c r="AX107" s="259"/>
      <c r="AY107" s="260"/>
      <c r="AZ107" s="260"/>
      <c r="BA107" s="260"/>
      <c r="BB107" s="269"/>
      <c r="BC107" s="314"/>
    </row>
    <row r="108" spans="3:55" s="254" customFormat="1" hidden="1" x14ac:dyDescent="0.25">
      <c r="C108" s="270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7"/>
      <c r="AT108" s="258"/>
      <c r="AU108" s="306"/>
      <c r="AV108" s="259"/>
      <c r="AW108" s="259"/>
      <c r="AX108" s="259"/>
      <c r="AY108" s="260"/>
      <c r="AZ108" s="260"/>
      <c r="BA108" s="260"/>
      <c r="BB108" s="269"/>
      <c r="BC108" s="314"/>
    </row>
    <row r="109" spans="3:55" s="254" customFormat="1" hidden="1" x14ac:dyDescent="0.25">
      <c r="C109" s="267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7"/>
      <c r="AT109" s="258"/>
      <c r="AU109" s="306"/>
      <c r="AV109" s="259"/>
      <c r="AW109" s="259"/>
      <c r="AX109" s="259"/>
      <c r="AY109" s="260"/>
      <c r="AZ109" s="260"/>
      <c r="BA109" s="260"/>
      <c r="BB109" s="269"/>
      <c r="BC109" s="314"/>
    </row>
    <row r="110" spans="3:55" s="254" customFormat="1" hidden="1" x14ac:dyDescent="0.25">
      <c r="C110" s="270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7"/>
      <c r="AT110" s="258"/>
      <c r="AU110" s="306"/>
      <c r="AV110" s="259"/>
      <c r="AW110" s="259"/>
      <c r="AX110" s="259"/>
      <c r="AY110" s="260"/>
      <c r="AZ110" s="260"/>
      <c r="BA110" s="260"/>
      <c r="BB110" s="269"/>
      <c r="BC110" s="314"/>
    </row>
    <row r="111" spans="3:55" s="254" customFormat="1" hidden="1" x14ac:dyDescent="0.25">
      <c r="C111" s="270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7"/>
      <c r="AT111" s="258"/>
      <c r="AU111" s="306"/>
      <c r="AV111" s="259"/>
      <c r="AW111" s="259"/>
      <c r="AX111" s="259"/>
      <c r="AY111" s="260"/>
      <c r="AZ111" s="260"/>
      <c r="BA111" s="260"/>
      <c r="BB111" s="269"/>
      <c r="BC111" s="314"/>
    </row>
    <row r="112" spans="3:55" s="254" customFormat="1" hidden="1" x14ac:dyDescent="0.25">
      <c r="C112" s="267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307"/>
      <c r="AT112" s="258"/>
      <c r="AU112" s="306"/>
      <c r="AV112" s="259"/>
      <c r="AW112" s="259"/>
      <c r="AX112" s="259"/>
      <c r="AY112" s="260"/>
      <c r="AZ112" s="260"/>
      <c r="BA112" s="260"/>
      <c r="BB112" s="269"/>
      <c r="BC112" s="314"/>
    </row>
    <row r="113" spans="3:55" s="254" customFormat="1" ht="11.25" hidden="1" x14ac:dyDescent="0.25">
      <c r="C113" s="308"/>
      <c r="AT113" s="309"/>
      <c r="AV113" s="310"/>
      <c r="AW113" s="310"/>
      <c r="AX113" s="310"/>
      <c r="BC113" s="311"/>
    </row>
    <row r="114" spans="3:55" s="254" customFormat="1" hidden="1" x14ac:dyDescent="0.25">
      <c r="C114" s="312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7"/>
      <c r="AT114" s="258"/>
      <c r="AU114" s="313"/>
      <c r="AV114" s="259"/>
      <c r="AW114" s="259"/>
      <c r="AX114" s="259"/>
      <c r="AY114" s="260"/>
      <c r="AZ114" s="260"/>
      <c r="BA114" s="260"/>
      <c r="BB114" s="261"/>
      <c r="BC114" s="262"/>
    </row>
    <row r="115" spans="3:55" s="254" customFormat="1" hidden="1" x14ac:dyDescent="0.25">
      <c r="C115" s="263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5"/>
      <c r="AN115" s="265"/>
      <c r="AO115" s="265"/>
      <c r="AP115" s="265"/>
      <c r="AQ115" s="265"/>
      <c r="AR115" s="264"/>
      <c r="AT115" s="258"/>
      <c r="AU115" s="313"/>
      <c r="AV115" s="259"/>
      <c r="AW115" s="259"/>
      <c r="AX115" s="259"/>
      <c r="AY115" s="260"/>
      <c r="AZ115" s="260"/>
      <c r="BA115" s="260"/>
      <c r="BB115" s="261"/>
      <c r="BC115" s="262"/>
    </row>
    <row r="116" spans="3:55" s="254" customFormat="1" hidden="1" x14ac:dyDescent="0.25">
      <c r="C116" s="267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7"/>
      <c r="AT116" s="258"/>
      <c r="AU116" s="306"/>
      <c r="AV116" s="259"/>
      <c r="AW116" s="259"/>
      <c r="AX116" s="259"/>
      <c r="AY116" s="260"/>
      <c r="AZ116" s="260"/>
      <c r="BA116" s="260"/>
      <c r="BB116" s="269"/>
      <c r="BC116" s="262"/>
    </row>
    <row r="117" spans="3:55" s="254" customFormat="1" hidden="1" x14ac:dyDescent="0.25">
      <c r="C117" s="270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6"/>
      <c r="AN117" s="256"/>
      <c r="AO117" s="256"/>
      <c r="AP117" s="256"/>
      <c r="AQ117" s="256"/>
      <c r="AR117" s="257"/>
      <c r="AT117" s="258"/>
      <c r="AU117" s="306"/>
      <c r="AV117" s="259"/>
      <c r="AW117" s="259"/>
      <c r="AX117" s="259"/>
      <c r="AY117" s="260"/>
      <c r="AZ117" s="260"/>
      <c r="BA117" s="260"/>
      <c r="BB117" s="269"/>
      <c r="BC117" s="262"/>
    </row>
    <row r="118" spans="3:55" s="254" customFormat="1" hidden="1" x14ac:dyDescent="0.25">
      <c r="C118" s="270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6"/>
      <c r="AN118" s="256"/>
      <c r="AO118" s="256"/>
      <c r="AP118" s="256"/>
      <c r="AQ118" s="256"/>
      <c r="AR118" s="257"/>
      <c r="AT118" s="258"/>
      <c r="AU118" s="306"/>
      <c r="AV118" s="259"/>
      <c r="AW118" s="259"/>
      <c r="AX118" s="259"/>
      <c r="AY118" s="260"/>
      <c r="AZ118" s="260"/>
      <c r="BA118" s="260"/>
      <c r="BB118" s="269"/>
      <c r="BC118" s="262"/>
    </row>
    <row r="119" spans="3:55" s="254" customFormat="1" hidden="1" x14ac:dyDescent="0.25">
      <c r="C119" s="270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6"/>
      <c r="AN119" s="256"/>
      <c r="AO119" s="256"/>
      <c r="AP119" s="256"/>
      <c r="AQ119" s="256"/>
      <c r="AR119" s="257"/>
      <c r="AT119" s="258"/>
      <c r="AU119" s="306"/>
      <c r="AV119" s="259"/>
      <c r="AW119" s="259"/>
      <c r="AX119" s="259"/>
      <c r="AY119" s="260"/>
      <c r="AZ119" s="260"/>
      <c r="BA119" s="260"/>
      <c r="BB119" s="269"/>
      <c r="BC119" s="262"/>
    </row>
    <row r="120" spans="3:55" s="254" customFormat="1" hidden="1" x14ac:dyDescent="0.25">
      <c r="C120" s="270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6"/>
      <c r="AN120" s="256"/>
      <c r="AO120" s="256"/>
      <c r="AP120" s="256"/>
      <c r="AQ120" s="256"/>
      <c r="AR120" s="257"/>
      <c r="AT120" s="258"/>
      <c r="AU120" s="306"/>
      <c r="AV120" s="259"/>
      <c r="AW120" s="259"/>
      <c r="AX120" s="259"/>
      <c r="AY120" s="260"/>
      <c r="AZ120" s="260"/>
      <c r="BA120" s="260"/>
      <c r="BB120" s="269"/>
      <c r="BC120" s="262"/>
    </row>
    <row r="121" spans="3:55" s="254" customFormat="1" hidden="1" x14ac:dyDescent="0.25">
      <c r="C121" s="270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7"/>
      <c r="AT121" s="258"/>
      <c r="AU121" s="306"/>
      <c r="AV121" s="259"/>
      <c r="AW121" s="259"/>
      <c r="AX121" s="259"/>
      <c r="AY121" s="260"/>
      <c r="AZ121" s="260"/>
      <c r="BA121" s="260"/>
      <c r="BB121" s="269"/>
      <c r="BC121" s="262"/>
    </row>
    <row r="122" spans="3:55" s="254" customFormat="1" hidden="1" x14ac:dyDescent="0.25">
      <c r="C122" s="270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7"/>
      <c r="AT122" s="258"/>
      <c r="AU122" s="306"/>
      <c r="AV122" s="259"/>
      <c r="AW122" s="259"/>
      <c r="AX122" s="259"/>
      <c r="AY122" s="260"/>
      <c r="AZ122" s="260"/>
      <c r="BA122" s="260"/>
      <c r="BB122" s="269"/>
      <c r="BC122" s="262"/>
    </row>
    <row r="123" spans="3:55" s="254" customFormat="1" hidden="1" x14ac:dyDescent="0.25">
      <c r="C123" s="270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6"/>
      <c r="AN123" s="256"/>
      <c r="AO123" s="256"/>
      <c r="AP123" s="256"/>
      <c r="AQ123" s="256"/>
      <c r="AR123" s="257"/>
      <c r="AT123" s="258"/>
      <c r="AU123" s="306"/>
      <c r="AV123" s="259"/>
      <c r="AW123" s="259"/>
      <c r="AX123" s="259"/>
      <c r="AY123" s="260"/>
      <c r="AZ123" s="260"/>
      <c r="BA123" s="260"/>
      <c r="BB123" s="269"/>
      <c r="BC123" s="262"/>
    </row>
    <row r="124" spans="3:55" s="254" customFormat="1" hidden="1" x14ac:dyDescent="0.25">
      <c r="C124" s="270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6"/>
      <c r="AN124" s="256"/>
      <c r="AO124" s="256"/>
      <c r="AP124" s="256"/>
      <c r="AQ124" s="256"/>
      <c r="AR124" s="257"/>
      <c r="AT124" s="258"/>
      <c r="AU124" s="306"/>
      <c r="AV124" s="259"/>
      <c r="AW124" s="259"/>
      <c r="AX124" s="259"/>
      <c r="AY124" s="260"/>
      <c r="AZ124" s="260"/>
      <c r="BA124" s="260"/>
      <c r="BB124" s="269"/>
      <c r="BC124" s="262"/>
    </row>
    <row r="125" spans="3:55" s="254" customFormat="1" hidden="1" x14ac:dyDescent="0.25">
      <c r="C125" s="267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7"/>
      <c r="AT125" s="258"/>
      <c r="AU125" s="306"/>
      <c r="AV125" s="259"/>
      <c r="AW125" s="259"/>
      <c r="AX125" s="259"/>
      <c r="AY125" s="260"/>
      <c r="AZ125" s="260"/>
      <c r="BA125" s="260"/>
      <c r="BB125" s="269"/>
      <c r="BC125" s="262"/>
    </row>
    <row r="126" spans="3:55" s="254" customFormat="1" hidden="1" x14ac:dyDescent="0.25">
      <c r="C126" s="273"/>
      <c r="D126" s="274"/>
      <c r="E126" s="274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7"/>
      <c r="AT126" s="258"/>
      <c r="AU126" s="306"/>
      <c r="AV126" s="259"/>
      <c r="AW126" s="259"/>
      <c r="AX126" s="259"/>
      <c r="AY126" s="260"/>
      <c r="AZ126" s="260"/>
      <c r="BA126" s="260"/>
      <c r="BB126" s="269"/>
      <c r="BC126" s="314"/>
    </row>
    <row r="127" spans="3:55" s="254" customFormat="1" hidden="1" x14ac:dyDescent="0.25">
      <c r="C127" s="287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89"/>
      <c r="X127" s="289"/>
      <c r="Y127" s="289"/>
      <c r="Z127" s="289"/>
      <c r="AA127" s="289"/>
      <c r="AB127" s="289"/>
      <c r="AC127" s="289"/>
      <c r="AD127" s="289"/>
      <c r="AE127" s="256"/>
      <c r="AF127" s="256"/>
      <c r="AG127" s="256"/>
      <c r="AH127" s="256"/>
      <c r="AI127" s="256"/>
      <c r="AJ127" s="256"/>
      <c r="AK127" s="256"/>
      <c r="AL127" s="256"/>
      <c r="AM127" s="289"/>
      <c r="AN127" s="289"/>
      <c r="AO127" s="289"/>
      <c r="AP127" s="289"/>
      <c r="AQ127" s="256"/>
      <c r="AR127" s="289"/>
      <c r="AT127" s="258"/>
      <c r="AU127" s="306"/>
      <c r="AV127" s="259"/>
      <c r="AW127" s="259"/>
      <c r="AX127" s="259"/>
      <c r="AY127" s="260"/>
      <c r="AZ127" s="260"/>
      <c r="BA127" s="260"/>
      <c r="BB127" s="269"/>
      <c r="BC127" s="314"/>
    </row>
    <row r="128" spans="3:55" s="254" customFormat="1" hidden="1" x14ac:dyDescent="0.25">
      <c r="C128" s="279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T128" s="258"/>
      <c r="AU128" s="306"/>
      <c r="AV128" s="259"/>
      <c r="AW128" s="259"/>
      <c r="AX128" s="259"/>
      <c r="AY128" s="260"/>
      <c r="AZ128" s="260"/>
      <c r="BA128" s="260"/>
      <c r="BB128" s="269"/>
      <c r="BC128" s="314"/>
    </row>
    <row r="129" spans="3:55" s="254" customFormat="1" hidden="1" x14ac:dyDescent="0.25">
      <c r="C129" s="302"/>
      <c r="D129" s="256"/>
      <c r="E129" s="256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303"/>
      <c r="AT129" s="258"/>
      <c r="AU129" s="306"/>
      <c r="AV129" s="259"/>
      <c r="AW129" s="259"/>
      <c r="AX129" s="259"/>
      <c r="AY129" s="260"/>
      <c r="AZ129" s="260"/>
      <c r="BA129" s="260"/>
      <c r="BB129" s="269"/>
      <c r="BC129" s="314"/>
    </row>
    <row r="130" spans="3:55" s="254" customFormat="1" hidden="1" x14ac:dyDescent="0.25">
      <c r="C130" s="292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T130" s="258"/>
      <c r="AU130" s="306"/>
      <c r="AV130" s="259"/>
      <c r="AW130" s="259"/>
      <c r="AX130" s="259"/>
      <c r="AY130" s="260"/>
      <c r="AZ130" s="260"/>
      <c r="BA130" s="260"/>
      <c r="BB130" s="269"/>
      <c r="BC130" s="314"/>
    </row>
    <row r="131" spans="3:55" s="254" customFormat="1" hidden="1" x14ac:dyDescent="0.25">
      <c r="C131" s="319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320"/>
      <c r="AT131" s="258"/>
      <c r="AU131" s="306"/>
      <c r="AV131" s="259"/>
      <c r="AW131" s="259"/>
      <c r="AX131" s="259"/>
      <c r="AY131" s="260"/>
      <c r="AZ131" s="260"/>
      <c r="BA131" s="260"/>
      <c r="BB131" s="269"/>
      <c r="BC131" s="314"/>
    </row>
    <row r="132" spans="3:55" s="254" customFormat="1" hidden="1" x14ac:dyDescent="0.25">
      <c r="C132" s="31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316"/>
      <c r="AT132" s="258"/>
      <c r="AU132" s="306"/>
      <c r="AV132" s="259"/>
      <c r="AW132" s="259"/>
      <c r="AX132" s="259"/>
      <c r="AY132" s="260"/>
      <c r="AZ132" s="260"/>
      <c r="BA132" s="260"/>
      <c r="BB132" s="269"/>
      <c r="BC132" s="314"/>
    </row>
    <row r="133" spans="3:55" s="254" customFormat="1" hidden="1" x14ac:dyDescent="0.25">
      <c r="C133" s="321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256"/>
      <c r="AN133" s="256"/>
      <c r="AO133" s="256"/>
      <c r="AP133" s="256"/>
      <c r="AQ133" s="256"/>
      <c r="AR133" s="322"/>
      <c r="AT133" s="258"/>
      <c r="AU133" s="306"/>
      <c r="AV133" s="259"/>
      <c r="AW133" s="259"/>
      <c r="AX133" s="259"/>
      <c r="AY133" s="260"/>
      <c r="AZ133" s="260"/>
      <c r="BA133" s="260"/>
      <c r="BB133" s="269"/>
      <c r="BC133" s="314"/>
    </row>
    <row r="134" spans="3:55" s="254" customFormat="1" hidden="1" x14ac:dyDescent="0.25"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256"/>
      <c r="AN134" s="256"/>
      <c r="AO134" s="256"/>
      <c r="AP134" s="256"/>
      <c r="AQ134" s="256"/>
      <c r="AR134" s="328"/>
      <c r="AT134" s="258"/>
      <c r="AU134" s="306"/>
      <c r="AV134" s="259"/>
      <c r="AW134" s="259"/>
      <c r="AX134" s="259"/>
      <c r="AY134" s="260"/>
      <c r="AZ134" s="260"/>
      <c r="BA134" s="260"/>
      <c r="BB134" s="269"/>
      <c r="BC134" s="314"/>
    </row>
    <row r="135" spans="3:55" s="254" customFormat="1" hidden="1" x14ac:dyDescent="0.25">
      <c r="C135" s="267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7"/>
      <c r="AT135" s="258"/>
      <c r="AU135" s="306"/>
      <c r="AV135" s="259"/>
      <c r="AW135" s="259"/>
      <c r="AX135" s="259"/>
      <c r="AY135" s="260"/>
      <c r="AZ135" s="260"/>
      <c r="BA135" s="260"/>
      <c r="BB135" s="269"/>
      <c r="BC135" s="314"/>
    </row>
    <row r="136" spans="3:55" s="254" customFormat="1" hidden="1" x14ac:dyDescent="0.25">
      <c r="C136" s="270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7"/>
      <c r="AT136" s="258"/>
      <c r="AU136" s="306"/>
      <c r="AV136" s="259"/>
      <c r="AW136" s="259"/>
      <c r="AX136" s="259"/>
      <c r="AY136" s="260"/>
      <c r="AZ136" s="260"/>
      <c r="BA136" s="260"/>
      <c r="BB136" s="269"/>
      <c r="BC136" s="314"/>
    </row>
    <row r="137" spans="3:55" s="254" customFormat="1" hidden="1" x14ac:dyDescent="0.25">
      <c r="C137" s="270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7"/>
      <c r="AT137" s="258"/>
      <c r="AU137" s="306"/>
      <c r="AV137" s="259"/>
      <c r="AW137" s="259"/>
      <c r="AX137" s="259"/>
      <c r="AY137" s="260"/>
      <c r="AZ137" s="260"/>
      <c r="BA137" s="260"/>
      <c r="BB137" s="269"/>
      <c r="BC137" s="314"/>
    </row>
    <row r="138" spans="3:55" s="254" customFormat="1" hidden="1" x14ac:dyDescent="0.25">
      <c r="C138" s="267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7"/>
      <c r="AT138" s="258"/>
      <c r="AU138" s="306"/>
      <c r="AV138" s="259"/>
      <c r="AW138" s="259"/>
      <c r="AX138" s="259"/>
      <c r="AY138" s="260"/>
      <c r="AZ138" s="260"/>
      <c r="BA138" s="260"/>
      <c r="BB138" s="269"/>
      <c r="BC138" s="314"/>
    </row>
    <row r="139" spans="3:55" s="254" customFormat="1" hidden="1" x14ac:dyDescent="0.25">
      <c r="C139" s="270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7"/>
      <c r="AT139" s="258"/>
      <c r="AU139" s="306"/>
      <c r="AV139" s="259"/>
      <c r="AW139" s="259"/>
      <c r="AX139" s="259"/>
      <c r="AY139" s="260"/>
      <c r="AZ139" s="260"/>
      <c r="BA139" s="260"/>
      <c r="BB139" s="269"/>
      <c r="BC139" s="314"/>
    </row>
    <row r="140" spans="3:55" s="254" customFormat="1" hidden="1" x14ac:dyDescent="0.25">
      <c r="C140" s="270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7"/>
      <c r="AT140" s="258"/>
      <c r="AU140" s="306"/>
      <c r="AV140" s="259"/>
      <c r="AW140" s="259"/>
      <c r="AX140" s="259"/>
      <c r="AY140" s="260"/>
      <c r="AZ140" s="260"/>
      <c r="BA140" s="260"/>
      <c r="BB140" s="269"/>
      <c r="BC140" s="314"/>
    </row>
    <row r="141" spans="3:55" s="254" customFormat="1" hidden="1" x14ac:dyDescent="0.25">
      <c r="C141" s="267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307"/>
      <c r="AT141" s="258"/>
      <c r="AU141" s="306"/>
      <c r="AV141" s="259"/>
      <c r="AW141" s="259"/>
      <c r="AX141" s="259"/>
      <c r="AY141" s="260"/>
      <c r="AZ141" s="260"/>
      <c r="BA141" s="260"/>
      <c r="BB141" s="269"/>
      <c r="BC141" s="314"/>
    </row>
    <row r="142" spans="3:55" s="254" customFormat="1" ht="11.25" hidden="1" x14ac:dyDescent="0.25">
      <c r="C142" s="308"/>
      <c r="AT142" s="309"/>
      <c r="AV142" s="310"/>
      <c r="AW142" s="310"/>
      <c r="AX142" s="310"/>
      <c r="BC142" s="311"/>
    </row>
    <row r="143" spans="3:55" s="254" customFormat="1" hidden="1" x14ac:dyDescent="0.25">
      <c r="C143" s="312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7"/>
      <c r="AT143" s="258"/>
      <c r="AU143" s="313"/>
      <c r="AV143" s="259"/>
      <c r="AW143" s="259"/>
      <c r="AX143" s="259"/>
      <c r="AY143" s="260"/>
      <c r="AZ143" s="260"/>
      <c r="BA143" s="260"/>
      <c r="BB143" s="261"/>
      <c r="BC143" s="262"/>
    </row>
    <row r="144" spans="3:55" s="254" customFormat="1" hidden="1" x14ac:dyDescent="0.25">
      <c r="C144" s="263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5"/>
      <c r="AN144" s="265"/>
      <c r="AO144" s="265"/>
      <c r="AP144" s="265"/>
      <c r="AQ144" s="265"/>
      <c r="AR144" s="264"/>
      <c r="AT144" s="258"/>
      <c r="AU144" s="313"/>
      <c r="AV144" s="259"/>
      <c r="AW144" s="259"/>
      <c r="AX144" s="259"/>
      <c r="AY144" s="260"/>
      <c r="AZ144" s="260"/>
      <c r="BA144" s="260"/>
      <c r="BB144" s="261"/>
      <c r="BC144" s="262"/>
    </row>
    <row r="145" spans="3:55" s="254" customFormat="1" hidden="1" x14ac:dyDescent="0.25">
      <c r="C145" s="267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326"/>
      <c r="AN145" s="326"/>
      <c r="AO145" s="326"/>
      <c r="AP145" s="326"/>
      <c r="AQ145" s="326"/>
      <c r="AR145" s="257"/>
      <c r="AT145" s="258"/>
      <c r="AU145" s="306"/>
      <c r="AV145" s="259"/>
      <c r="AW145" s="259"/>
      <c r="AX145" s="259"/>
      <c r="AY145" s="260"/>
      <c r="AZ145" s="260"/>
      <c r="BA145" s="260"/>
      <c r="BB145" s="269"/>
      <c r="BC145" s="262"/>
    </row>
    <row r="146" spans="3:55" s="254" customFormat="1" hidden="1" x14ac:dyDescent="0.25">
      <c r="C146" s="270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6"/>
      <c r="AN146" s="256"/>
      <c r="AO146" s="256"/>
      <c r="AP146" s="256"/>
      <c r="AQ146" s="256"/>
      <c r="AR146" s="257"/>
      <c r="AT146" s="258"/>
      <c r="AU146" s="306"/>
      <c r="AV146" s="259"/>
      <c r="AW146" s="259"/>
      <c r="AX146" s="259"/>
      <c r="AY146" s="260"/>
      <c r="AZ146" s="260"/>
      <c r="BA146" s="260"/>
      <c r="BB146" s="269"/>
      <c r="BC146" s="262"/>
    </row>
    <row r="147" spans="3:55" s="254" customFormat="1" hidden="1" x14ac:dyDescent="0.25">
      <c r="C147" s="270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6"/>
      <c r="AN147" s="256"/>
      <c r="AO147" s="256"/>
      <c r="AP147" s="256"/>
      <c r="AQ147" s="256"/>
      <c r="AR147" s="257"/>
      <c r="AT147" s="258"/>
      <c r="AU147" s="306"/>
      <c r="AV147" s="259"/>
      <c r="AW147" s="259"/>
      <c r="AX147" s="259"/>
      <c r="AY147" s="260"/>
      <c r="AZ147" s="260"/>
      <c r="BA147" s="260"/>
      <c r="BB147" s="269"/>
      <c r="BC147" s="262"/>
    </row>
    <row r="148" spans="3:55" s="254" customFormat="1" hidden="1" x14ac:dyDescent="0.25">
      <c r="C148" s="270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6"/>
      <c r="AN148" s="256"/>
      <c r="AO148" s="256"/>
      <c r="AP148" s="256"/>
      <c r="AQ148" s="256"/>
      <c r="AR148" s="257"/>
      <c r="AT148" s="258"/>
      <c r="AU148" s="306"/>
      <c r="AV148" s="259"/>
      <c r="AW148" s="259"/>
      <c r="AX148" s="259"/>
      <c r="AY148" s="260"/>
      <c r="AZ148" s="260"/>
      <c r="BA148" s="260"/>
      <c r="BB148" s="269"/>
      <c r="BC148" s="262"/>
    </row>
    <row r="149" spans="3:55" s="254" customFormat="1" hidden="1" x14ac:dyDescent="0.25">
      <c r="C149" s="270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7"/>
      <c r="AT149" s="258"/>
      <c r="AU149" s="306"/>
      <c r="AV149" s="259"/>
      <c r="AW149" s="259"/>
      <c r="AX149" s="259"/>
      <c r="AY149" s="260"/>
      <c r="AZ149" s="260"/>
      <c r="BA149" s="260"/>
      <c r="BB149" s="269"/>
      <c r="BC149" s="262"/>
    </row>
    <row r="150" spans="3:55" s="254" customFormat="1" hidden="1" x14ac:dyDescent="0.25">
      <c r="C150" s="270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6"/>
      <c r="AN150" s="256"/>
      <c r="AO150" s="256"/>
      <c r="AP150" s="256"/>
      <c r="AQ150" s="256"/>
      <c r="AR150" s="257"/>
      <c r="AT150" s="258"/>
      <c r="AU150" s="306"/>
      <c r="AV150" s="259"/>
      <c r="AW150" s="259"/>
      <c r="AX150" s="259"/>
      <c r="AY150" s="260"/>
      <c r="AZ150" s="260"/>
      <c r="BA150" s="260"/>
      <c r="BB150" s="269"/>
      <c r="BC150" s="262"/>
    </row>
    <row r="151" spans="3:55" s="254" customFormat="1" hidden="1" x14ac:dyDescent="0.25">
      <c r="C151" s="270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6"/>
      <c r="AN151" s="256"/>
      <c r="AO151" s="256"/>
      <c r="AP151" s="256"/>
      <c r="AQ151" s="256"/>
      <c r="AR151" s="257"/>
      <c r="AT151" s="258"/>
      <c r="AU151" s="306"/>
      <c r="AV151" s="259"/>
      <c r="AW151" s="259"/>
      <c r="AX151" s="259"/>
      <c r="AY151" s="260"/>
      <c r="AZ151" s="260"/>
      <c r="BA151" s="260"/>
      <c r="BB151" s="269"/>
      <c r="BC151" s="262"/>
    </row>
    <row r="152" spans="3:55" s="254" customFormat="1" hidden="1" x14ac:dyDescent="0.25">
      <c r="C152" s="267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7"/>
      <c r="AT152" s="258"/>
      <c r="AU152" s="306"/>
      <c r="AV152" s="259"/>
      <c r="AW152" s="259"/>
      <c r="AX152" s="259"/>
      <c r="AY152" s="260"/>
      <c r="AZ152" s="260"/>
      <c r="BA152" s="260"/>
      <c r="BB152" s="269"/>
      <c r="BC152" s="262"/>
    </row>
    <row r="153" spans="3:55" s="254" customFormat="1" hidden="1" x14ac:dyDescent="0.25">
      <c r="C153" s="273"/>
      <c r="D153" s="274"/>
      <c r="E153" s="274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74"/>
      <c r="AT153" s="258"/>
      <c r="AU153" s="306"/>
      <c r="AV153" s="259"/>
      <c r="AW153" s="259"/>
      <c r="AX153" s="259"/>
      <c r="AY153" s="260"/>
      <c r="AZ153" s="260"/>
      <c r="BA153" s="260"/>
      <c r="BB153" s="269"/>
      <c r="BC153" s="314"/>
    </row>
    <row r="154" spans="3:55" s="254" customFormat="1" hidden="1" x14ac:dyDescent="0.25">
      <c r="C154" s="279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56"/>
      <c r="AR154" s="280"/>
      <c r="AT154" s="258"/>
      <c r="AU154" s="306"/>
      <c r="AV154" s="259"/>
      <c r="AW154" s="259"/>
      <c r="AX154" s="259"/>
      <c r="AY154" s="260"/>
      <c r="AZ154" s="260"/>
      <c r="BA154" s="260"/>
      <c r="BB154" s="269"/>
      <c r="BC154" s="314"/>
    </row>
    <row r="155" spans="3:55" s="254" customFormat="1" hidden="1" x14ac:dyDescent="0.25">
      <c r="C155" s="329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330"/>
      <c r="AT155" s="258"/>
      <c r="AU155" s="306"/>
      <c r="AV155" s="259"/>
      <c r="AW155" s="259"/>
      <c r="AX155" s="259"/>
      <c r="AY155" s="260"/>
      <c r="AZ155" s="260"/>
      <c r="BA155" s="260"/>
      <c r="BB155" s="269"/>
      <c r="BC155" s="314"/>
    </row>
    <row r="156" spans="3:55" s="254" customFormat="1" hidden="1" x14ac:dyDescent="0.25">
      <c r="C156" s="319"/>
      <c r="D156" s="256"/>
      <c r="E156" s="256"/>
      <c r="F156" s="320"/>
      <c r="G156" s="320"/>
      <c r="H156" s="320"/>
      <c r="I156" s="320"/>
      <c r="J156" s="320"/>
      <c r="K156" s="320"/>
      <c r="L156" s="320"/>
      <c r="M156" s="320"/>
      <c r="N156" s="320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320"/>
      <c r="AT156" s="258"/>
      <c r="AU156" s="306"/>
      <c r="AV156" s="259"/>
      <c r="AW156" s="259"/>
      <c r="AX156" s="259"/>
      <c r="AY156" s="260"/>
      <c r="AZ156" s="260"/>
      <c r="BA156" s="260"/>
      <c r="BB156" s="269"/>
      <c r="BC156" s="314"/>
    </row>
    <row r="157" spans="3:55" s="254" customFormat="1" hidden="1" x14ac:dyDescent="0.25"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316"/>
      <c r="AT157" s="258"/>
      <c r="AU157" s="306"/>
      <c r="AV157" s="259"/>
      <c r="AW157" s="259"/>
      <c r="AX157" s="259"/>
      <c r="AY157" s="260"/>
      <c r="AZ157" s="260"/>
      <c r="BA157" s="260"/>
      <c r="BB157" s="269"/>
      <c r="BC157" s="314"/>
    </row>
    <row r="158" spans="3:55" s="254" customFormat="1" hidden="1" x14ac:dyDescent="0.25">
      <c r="C158" s="273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74"/>
      <c r="W158" s="274"/>
      <c r="X158" s="274"/>
      <c r="Y158" s="274"/>
      <c r="Z158" s="274"/>
      <c r="AA158" s="274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74"/>
      <c r="AT158" s="258"/>
      <c r="AU158" s="306"/>
      <c r="AV158" s="259"/>
      <c r="AW158" s="259"/>
      <c r="AX158" s="259"/>
      <c r="AY158" s="260"/>
      <c r="AZ158" s="260"/>
      <c r="BA158" s="260"/>
      <c r="BB158" s="269"/>
      <c r="BC158" s="314"/>
    </row>
    <row r="159" spans="3:55" s="254" customFormat="1" hidden="1" x14ac:dyDescent="0.25">
      <c r="C159" s="302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303"/>
      <c r="O159" s="303"/>
      <c r="P159" s="303"/>
      <c r="Q159" s="303"/>
      <c r="R159" s="303"/>
      <c r="S159" s="303"/>
      <c r="T159" s="303"/>
      <c r="U159" s="303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303"/>
      <c r="AT159" s="258"/>
      <c r="AU159" s="306"/>
      <c r="AV159" s="259"/>
      <c r="AW159" s="259"/>
      <c r="AX159" s="259"/>
      <c r="AY159" s="260"/>
      <c r="AZ159" s="260"/>
      <c r="BA159" s="260"/>
      <c r="BB159" s="269"/>
      <c r="BC159" s="314"/>
    </row>
    <row r="160" spans="3:55" s="254" customFormat="1" hidden="1" x14ac:dyDescent="0.25">
      <c r="C160" s="331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332"/>
      <c r="AH160" s="332"/>
      <c r="AI160" s="332"/>
      <c r="AJ160" s="332"/>
      <c r="AK160" s="332"/>
      <c r="AL160" s="332"/>
      <c r="AM160" s="332"/>
      <c r="AN160" s="332"/>
      <c r="AO160" s="257"/>
      <c r="AP160" s="257"/>
      <c r="AQ160" s="257"/>
      <c r="AR160" s="332"/>
      <c r="AT160" s="258"/>
      <c r="AU160" s="306"/>
      <c r="AV160" s="259"/>
      <c r="AW160" s="259"/>
      <c r="AX160" s="259"/>
      <c r="AY160" s="260"/>
      <c r="AZ160" s="260"/>
      <c r="BA160" s="260"/>
      <c r="BB160" s="269"/>
      <c r="BC160" s="314"/>
    </row>
    <row r="161" spans="3:55" s="254" customFormat="1" hidden="1" x14ac:dyDescent="0.25">
      <c r="C161" s="321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6"/>
      <c r="AO161" s="256"/>
      <c r="AP161" s="256"/>
      <c r="AQ161" s="256"/>
      <c r="AR161" s="325"/>
      <c r="AT161" s="258"/>
      <c r="AU161" s="306"/>
      <c r="AV161" s="259"/>
      <c r="AW161" s="259"/>
      <c r="AX161" s="259"/>
      <c r="AY161" s="260"/>
      <c r="AZ161" s="260"/>
      <c r="BA161" s="260"/>
      <c r="BB161" s="269"/>
      <c r="BC161" s="314"/>
    </row>
    <row r="162" spans="3:55" s="254" customFormat="1" hidden="1" x14ac:dyDescent="0.25">
      <c r="C162" s="327"/>
      <c r="D162" s="256"/>
      <c r="E162" s="256"/>
      <c r="F162" s="256"/>
      <c r="G162" s="256"/>
      <c r="H162" s="256"/>
      <c r="I162" s="256"/>
      <c r="J162" s="256"/>
      <c r="K162" s="256"/>
      <c r="L162" s="256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6"/>
      <c r="AO162" s="256"/>
      <c r="AP162" s="256"/>
      <c r="AQ162" s="256"/>
      <c r="AR162" s="257"/>
      <c r="AT162" s="258"/>
      <c r="AU162" s="306"/>
      <c r="AV162" s="259"/>
      <c r="AW162" s="259"/>
      <c r="AX162" s="259"/>
      <c r="AY162" s="260"/>
      <c r="AZ162" s="260"/>
      <c r="BA162" s="260"/>
      <c r="BB162" s="269"/>
      <c r="BC162" s="314"/>
    </row>
    <row r="163" spans="3:55" s="254" customFormat="1" hidden="1" x14ac:dyDescent="0.25">
      <c r="C163" s="270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7"/>
      <c r="AF163" s="257"/>
      <c r="AG163" s="257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7"/>
      <c r="AT163" s="258"/>
      <c r="AU163" s="306"/>
      <c r="AV163" s="259"/>
      <c r="AW163" s="259"/>
      <c r="AX163" s="259"/>
      <c r="AY163" s="260"/>
      <c r="AZ163" s="260"/>
      <c r="BA163" s="260"/>
      <c r="BB163" s="269"/>
      <c r="BC163" s="314"/>
    </row>
    <row r="164" spans="3:55" s="254" customFormat="1" hidden="1" x14ac:dyDescent="0.25">
      <c r="C164" s="267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7"/>
      <c r="AT164" s="258"/>
      <c r="AU164" s="306"/>
      <c r="AV164" s="259"/>
      <c r="AW164" s="259"/>
      <c r="AX164" s="259"/>
      <c r="AY164" s="260"/>
      <c r="AZ164" s="260"/>
      <c r="BA164" s="260"/>
      <c r="BB164" s="269"/>
      <c r="BC164" s="314"/>
    </row>
    <row r="165" spans="3:55" s="254" customFormat="1" hidden="1" x14ac:dyDescent="0.25">
      <c r="C165" s="270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7"/>
      <c r="AT165" s="258"/>
      <c r="AU165" s="306"/>
      <c r="AV165" s="259"/>
      <c r="AW165" s="259"/>
      <c r="AX165" s="259"/>
      <c r="AY165" s="260"/>
      <c r="AZ165" s="260"/>
      <c r="BA165" s="260"/>
      <c r="BB165" s="269"/>
      <c r="BC165" s="314"/>
    </row>
    <row r="166" spans="3:55" s="254" customFormat="1" hidden="1" x14ac:dyDescent="0.25">
      <c r="C166" s="270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7"/>
      <c r="AT166" s="258"/>
      <c r="AU166" s="306"/>
      <c r="AV166" s="259"/>
      <c r="AW166" s="259"/>
      <c r="AX166" s="259"/>
      <c r="AY166" s="260"/>
      <c r="AZ166" s="260"/>
      <c r="BA166" s="260"/>
      <c r="BB166" s="269"/>
      <c r="BC166" s="314"/>
    </row>
    <row r="167" spans="3:55" s="254" customFormat="1" hidden="1" x14ac:dyDescent="0.25">
      <c r="C167" s="267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7"/>
      <c r="AT167" s="258"/>
      <c r="AU167" s="306"/>
      <c r="AV167" s="259"/>
      <c r="AW167" s="259"/>
      <c r="AX167" s="259"/>
      <c r="AY167" s="260"/>
      <c r="AZ167" s="260"/>
      <c r="BA167" s="260"/>
      <c r="BB167" s="269"/>
      <c r="BC167" s="314"/>
    </row>
    <row r="168" spans="3:55" s="254" customFormat="1" hidden="1" x14ac:dyDescent="0.25">
      <c r="C168" s="292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94"/>
      <c r="AC168" s="294"/>
      <c r="AD168" s="294"/>
      <c r="AE168" s="294"/>
      <c r="AF168" s="294"/>
      <c r="AG168" s="294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7"/>
      <c r="AT168" s="258"/>
      <c r="AU168" s="306"/>
      <c r="AV168" s="259"/>
      <c r="AW168" s="259"/>
      <c r="AX168" s="259"/>
      <c r="AY168" s="260"/>
      <c r="AZ168" s="260"/>
      <c r="BA168" s="260"/>
      <c r="BB168" s="269"/>
      <c r="BC168" s="314"/>
    </row>
    <row r="169" spans="3:55" s="254" customFormat="1" hidden="1" x14ac:dyDescent="0.25">
      <c r="C169" s="273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333"/>
      <c r="AN169" s="333"/>
      <c r="AO169" s="333"/>
      <c r="AP169" s="333"/>
      <c r="AQ169" s="256"/>
      <c r="AR169" s="257"/>
      <c r="AT169" s="258"/>
      <c r="AU169" s="306"/>
      <c r="AV169" s="259"/>
      <c r="AW169" s="259"/>
      <c r="AX169" s="259"/>
      <c r="AY169" s="260"/>
      <c r="AZ169" s="260"/>
      <c r="BA169" s="260"/>
      <c r="BB169" s="269"/>
      <c r="BC169" s="314"/>
    </row>
    <row r="170" spans="3:55" s="254" customFormat="1" hidden="1" x14ac:dyDescent="0.25">
      <c r="C170" s="270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7"/>
      <c r="AT170" s="258"/>
      <c r="AU170" s="306"/>
      <c r="AV170" s="259"/>
      <c r="AW170" s="259"/>
      <c r="AX170" s="259"/>
      <c r="AY170" s="260"/>
      <c r="AZ170" s="260"/>
      <c r="BA170" s="260"/>
      <c r="BB170" s="269"/>
      <c r="BC170" s="314"/>
    </row>
    <row r="171" spans="3:55" s="254" customFormat="1" hidden="1" x14ac:dyDescent="0.25">
      <c r="C171" s="267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307"/>
      <c r="AT171" s="258"/>
      <c r="AU171" s="306"/>
      <c r="AV171" s="259"/>
      <c r="AW171" s="259"/>
      <c r="AX171" s="259"/>
      <c r="AY171" s="260"/>
      <c r="AZ171" s="260"/>
      <c r="BA171" s="260"/>
      <c r="BB171" s="269"/>
      <c r="BC171" s="314"/>
    </row>
    <row r="172" spans="3:55" s="254" customFormat="1" ht="11.25" hidden="1" x14ac:dyDescent="0.25">
      <c r="C172" s="308"/>
      <c r="AT172" s="309"/>
      <c r="AV172" s="310"/>
      <c r="AW172" s="310"/>
      <c r="AX172" s="310"/>
      <c r="BC172" s="311"/>
    </row>
    <row r="173" spans="3:55" s="254" customFormat="1" hidden="1" x14ac:dyDescent="0.25">
      <c r="C173" s="312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7"/>
      <c r="AT173" s="258"/>
      <c r="AU173" s="313"/>
      <c r="AV173" s="259"/>
      <c r="AW173" s="259"/>
      <c r="AX173" s="259"/>
      <c r="AY173" s="260"/>
      <c r="AZ173" s="260"/>
      <c r="BA173" s="260"/>
      <c r="BB173" s="261"/>
      <c r="BC173" s="262"/>
    </row>
    <row r="174" spans="3:55" s="254" customFormat="1" hidden="1" x14ac:dyDescent="0.25">
      <c r="C174" s="263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5"/>
      <c r="AN174" s="265"/>
      <c r="AO174" s="265"/>
      <c r="AP174" s="265"/>
      <c r="AQ174" s="265"/>
      <c r="AR174" s="264"/>
      <c r="AT174" s="258"/>
      <c r="AU174" s="313"/>
      <c r="AV174" s="259"/>
      <c r="AW174" s="259"/>
      <c r="AX174" s="259"/>
      <c r="AY174" s="260"/>
      <c r="AZ174" s="260"/>
      <c r="BA174" s="260"/>
      <c r="BB174" s="261"/>
      <c r="BC174" s="262"/>
    </row>
    <row r="175" spans="3:55" s="254" customFormat="1" hidden="1" x14ac:dyDescent="0.25">
      <c r="C175" s="267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326"/>
      <c r="AN175" s="326"/>
      <c r="AO175" s="326"/>
      <c r="AP175" s="326"/>
      <c r="AQ175" s="326"/>
      <c r="AR175" s="257"/>
      <c r="AT175" s="258"/>
      <c r="AU175" s="306"/>
      <c r="AV175" s="259"/>
      <c r="AW175" s="259"/>
      <c r="AX175" s="259"/>
      <c r="AY175" s="260"/>
      <c r="AZ175" s="260"/>
      <c r="BA175" s="260"/>
      <c r="BB175" s="269"/>
      <c r="BC175" s="262"/>
    </row>
    <row r="176" spans="3:55" s="254" customFormat="1" hidden="1" x14ac:dyDescent="0.25">
      <c r="C176" s="270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6"/>
      <c r="AN176" s="256"/>
      <c r="AO176" s="256"/>
      <c r="AP176" s="256"/>
      <c r="AQ176" s="256"/>
      <c r="AR176" s="257"/>
      <c r="AT176" s="258"/>
      <c r="AU176" s="306"/>
      <c r="AV176" s="259"/>
      <c r="AW176" s="259"/>
      <c r="AX176" s="259"/>
      <c r="AY176" s="260"/>
      <c r="AZ176" s="260"/>
      <c r="BA176" s="260"/>
      <c r="BB176" s="269"/>
      <c r="BC176" s="262"/>
    </row>
    <row r="177" spans="3:55" s="254" customFormat="1" hidden="1" x14ac:dyDescent="0.25">
      <c r="C177" s="270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6"/>
      <c r="AN177" s="256"/>
      <c r="AO177" s="256"/>
      <c r="AP177" s="256"/>
      <c r="AQ177" s="256"/>
      <c r="AR177" s="257"/>
      <c r="AT177" s="258"/>
      <c r="AU177" s="306"/>
      <c r="AV177" s="259"/>
      <c r="AW177" s="259"/>
      <c r="AX177" s="259"/>
      <c r="AY177" s="260"/>
      <c r="AZ177" s="260"/>
      <c r="BA177" s="260"/>
      <c r="BB177" s="269"/>
      <c r="BC177" s="262"/>
    </row>
    <row r="178" spans="3:55" s="254" customFormat="1" hidden="1" x14ac:dyDescent="0.25">
      <c r="C178" s="270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6"/>
      <c r="AN178" s="256"/>
      <c r="AO178" s="256"/>
      <c r="AP178" s="256"/>
      <c r="AQ178" s="256"/>
      <c r="AR178" s="257"/>
      <c r="AT178" s="258"/>
      <c r="AU178" s="306"/>
      <c r="AV178" s="259"/>
      <c r="AW178" s="259"/>
      <c r="AX178" s="259"/>
      <c r="AY178" s="260"/>
      <c r="AZ178" s="260"/>
      <c r="BA178" s="260"/>
      <c r="BB178" s="269"/>
      <c r="BC178" s="262"/>
    </row>
    <row r="179" spans="3:55" s="254" customFormat="1" hidden="1" x14ac:dyDescent="0.25">
      <c r="C179" s="270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7"/>
      <c r="AT179" s="258"/>
      <c r="AU179" s="306"/>
      <c r="AV179" s="259"/>
      <c r="AW179" s="259"/>
      <c r="AX179" s="259"/>
      <c r="AY179" s="260"/>
      <c r="AZ179" s="260"/>
      <c r="BA179" s="260"/>
      <c r="BB179" s="269"/>
      <c r="BC179" s="262"/>
    </row>
    <row r="180" spans="3:55" s="254" customFormat="1" hidden="1" x14ac:dyDescent="0.25">
      <c r="C180" s="270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6"/>
      <c r="AN180" s="256"/>
      <c r="AO180" s="256"/>
      <c r="AP180" s="256"/>
      <c r="AQ180" s="256"/>
      <c r="AR180" s="257"/>
      <c r="AT180" s="258"/>
      <c r="AU180" s="306"/>
      <c r="AV180" s="259"/>
      <c r="AW180" s="259"/>
      <c r="AX180" s="259"/>
      <c r="AY180" s="260"/>
      <c r="AZ180" s="260"/>
      <c r="BA180" s="260"/>
      <c r="BB180" s="269"/>
      <c r="BC180" s="262"/>
    </row>
    <row r="181" spans="3:55" s="254" customFormat="1" hidden="1" x14ac:dyDescent="0.25">
      <c r="C181" s="270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6"/>
      <c r="AN181" s="256"/>
      <c r="AO181" s="256"/>
      <c r="AP181" s="256"/>
      <c r="AQ181" s="256"/>
      <c r="AR181" s="257"/>
      <c r="AT181" s="258"/>
      <c r="AU181" s="306"/>
      <c r="AV181" s="259"/>
      <c r="AW181" s="259"/>
      <c r="AX181" s="259"/>
      <c r="AY181" s="260"/>
      <c r="AZ181" s="260"/>
      <c r="BA181" s="260"/>
      <c r="BB181" s="269"/>
      <c r="BC181" s="262"/>
    </row>
    <row r="182" spans="3:55" s="254" customFormat="1" hidden="1" x14ac:dyDescent="0.25">
      <c r="C182" s="267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7"/>
      <c r="AT182" s="258"/>
      <c r="AU182" s="306"/>
      <c r="AV182" s="259"/>
      <c r="AW182" s="259"/>
      <c r="AX182" s="259"/>
      <c r="AY182" s="260"/>
      <c r="AZ182" s="260"/>
      <c r="BA182" s="260"/>
      <c r="BB182" s="269"/>
      <c r="BC182" s="262"/>
    </row>
    <row r="183" spans="3:55" s="254" customFormat="1" hidden="1" x14ac:dyDescent="0.25">
      <c r="C183" s="273"/>
      <c r="D183" s="274"/>
      <c r="E183" s="274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74"/>
      <c r="AT183" s="258"/>
      <c r="AU183" s="306"/>
      <c r="AV183" s="259"/>
      <c r="AW183" s="259"/>
      <c r="AX183" s="259"/>
      <c r="AY183" s="260"/>
      <c r="AZ183" s="260"/>
      <c r="BA183" s="260"/>
      <c r="BB183" s="269"/>
      <c r="BC183" s="314"/>
    </row>
    <row r="184" spans="3:55" s="254" customFormat="1" hidden="1" x14ac:dyDescent="0.25">
      <c r="C184" s="315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316"/>
      <c r="AT184" s="258"/>
      <c r="AU184" s="306"/>
      <c r="AV184" s="259"/>
      <c r="AW184" s="259"/>
      <c r="AX184" s="259"/>
      <c r="AY184" s="260"/>
      <c r="AZ184" s="260"/>
      <c r="BA184" s="260"/>
      <c r="BB184" s="269"/>
      <c r="BC184" s="314"/>
    </row>
    <row r="185" spans="3:55" s="254" customFormat="1" hidden="1" x14ac:dyDescent="0.25">
      <c r="C185" s="279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56"/>
      <c r="AR185" s="280"/>
      <c r="AT185" s="258"/>
      <c r="AU185" s="306"/>
      <c r="AV185" s="259"/>
      <c r="AW185" s="259"/>
      <c r="AX185" s="259"/>
      <c r="AY185" s="260"/>
      <c r="AZ185" s="260"/>
      <c r="BA185" s="260"/>
      <c r="BB185" s="269"/>
      <c r="BC185" s="314"/>
    </row>
    <row r="186" spans="3:55" s="254" customFormat="1" hidden="1" x14ac:dyDescent="0.25">
      <c r="C186" s="329"/>
      <c r="D186" s="330"/>
      <c r="E186" s="330"/>
      <c r="F186" s="330"/>
      <c r="G186" s="330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334"/>
      <c r="AT186" s="258"/>
      <c r="AU186" s="306"/>
      <c r="AV186" s="259"/>
      <c r="AW186" s="259"/>
      <c r="AX186" s="259"/>
      <c r="AY186" s="260"/>
      <c r="AZ186" s="260"/>
      <c r="BA186" s="260"/>
      <c r="BB186" s="269"/>
      <c r="BC186" s="314"/>
    </row>
    <row r="187" spans="3:55" s="254" customFormat="1" hidden="1" x14ac:dyDescent="0.25">
      <c r="C187" s="319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94"/>
      <c r="AT187" s="258"/>
      <c r="AU187" s="306"/>
      <c r="AV187" s="259"/>
      <c r="AW187" s="259"/>
      <c r="AX187" s="259"/>
      <c r="AY187" s="260"/>
      <c r="AZ187" s="260"/>
      <c r="BA187" s="260"/>
      <c r="BB187" s="269"/>
      <c r="BC187" s="314"/>
    </row>
    <row r="188" spans="3:55" s="254" customFormat="1" hidden="1" x14ac:dyDescent="0.25">
      <c r="C188" s="273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57"/>
      <c r="AQ188" s="257"/>
      <c r="AR188" s="274"/>
      <c r="AT188" s="258"/>
      <c r="AU188" s="306"/>
      <c r="AV188" s="259"/>
      <c r="AW188" s="259"/>
      <c r="AX188" s="259"/>
      <c r="AY188" s="260"/>
      <c r="AZ188" s="260"/>
      <c r="BA188" s="260"/>
      <c r="BB188" s="269"/>
      <c r="BC188" s="314"/>
    </row>
    <row r="189" spans="3:55" s="254" customFormat="1" hidden="1" x14ac:dyDescent="0.25">
      <c r="C189" s="302"/>
      <c r="D189" s="257"/>
      <c r="E189" s="257"/>
      <c r="F189" s="257"/>
      <c r="G189" s="257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303"/>
      <c r="AT189" s="258"/>
      <c r="AU189" s="306"/>
      <c r="AV189" s="259"/>
      <c r="AW189" s="259"/>
      <c r="AX189" s="259"/>
      <c r="AY189" s="260"/>
      <c r="AZ189" s="260"/>
      <c r="BA189" s="260"/>
      <c r="BB189" s="269"/>
      <c r="BC189" s="314"/>
    </row>
    <row r="190" spans="3:55" s="254" customFormat="1" hidden="1" x14ac:dyDescent="0.25">
      <c r="C190" s="331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T190" s="258"/>
      <c r="AU190" s="306"/>
      <c r="AV190" s="259"/>
      <c r="AW190" s="259"/>
      <c r="AX190" s="259"/>
      <c r="AY190" s="260"/>
      <c r="AZ190" s="260"/>
      <c r="BA190" s="260"/>
      <c r="BB190" s="269"/>
      <c r="BC190" s="314"/>
    </row>
    <row r="191" spans="3:55" s="254" customFormat="1" hidden="1" x14ac:dyDescent="0.25">
      <c r="C191" s="321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256"/>
      <c r="AN191" s="256"/>
      <c r="AO191" s="256"/>
      <c r="AP191" s="256"/>
      <c r="AQ191" s="256"/>
      <c r="AR191" s="325"/>
      <c r="AT191" s="258"/>
      <c r="AU191" s="306"/>
      <c r="AV191" s="259"/>
      <c r="AW191" s="259"/>
      <c r="AX191" s="259"/>
      <c r="AY191" s="260"/>
      <c r="AZ191" s="260"/>
      <c r="BA191" s="260"/>
      <c r="BB191" s="269"/>
      <c r="BC191" s="314"/>
    </row>
    <row r="192" spans="3:55" s="254" customFormat="1" hidden="1" x14ac:dyDescent="0.25">
      <c r="C192" s="327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256"/>
      <c r="AN192" s="256"/>
      <c r="AO192" s="256"/>
      <c r="AP192" s="256"/>
      <c r="AQ192" s="256"/>
      <c r="AR192" s="328"/>
      <c r="AT192" s="258"/>
      <c r="AU192" s="306"/>
      <c r="AV192" s="259"/>
      <c r="AW192" s="259"/>
      <c r="AX192" s="259"/>
      <c r="AY192" s="260"/>
      <c r="AZ192" s="260"/>
      <c r="BA192" s="260"/>
      <c r="BB192" s="269"/>
      <c r="BC192" s="314"/>
    </row>
    <row r="193" spans="3:55" s="254" customFormat="1" hidden="1" x14ac:dyDescent="0.25">
      <c r="C193" s="292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324"/>
      <c r="W193" s="324"/>
      <c r="X193" s="324"/>
      <c r="Y193" s="324"/>
      <c r="Z193" s="324"/>
      <c r="AA193" s="324"/>
      <c r="AB193" s="324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324"/>
      <c r="AT193" s="258"/>
      <c r="AU193" s="306"/>
      <c r="AV193" s="259"/>
      <c r="AW193" s="259"/>
      <c r="AX193" s="259"/>
      <c r="AY193" s="260"/>
      <c r="AZ193" s="260"/>
      <c r="BA193" s="260"/>
      <c r="BB193" s="269"/>
      <c r="BC193" s="314"/>
    </row>
    <row r="194" spans="3:55" s="254" customFormat="1" hidden="1" x14ac:dyDescent="0.25">
      <c r="C194" s="273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56"/>
      <c r="AN194" s="256"/>
      <c r="AO194" s="256"/>
      <c r="AP194" s="256"/>
      <c r="AQ194" s="256"/>
      <c r="AR194" s="274"/>
      <c r="AT194" s="258"/>
      <c r="AU194" s="306"/>
      <c r="AV194" s="259"/>
      <c r="AW194" s="259"/>
      <c r="AX194" s="259"/>
      <c r="AY194" s="260"/>
      <c r="AZ194" s="260"/>
      <c r="BA194" s="260"/>
      <c r="BB194" s="269"/>
      <c r="BC194" s="314"/>
    </row>
    <row r="195" spans="3:55" s="254" customFormat="1" hidden="1" x14ac:dyDescent="0.25">
      <c r="C195" s="270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7"/>
      <c r="AT195" s="258"/>
      <c r="AU195" s="306"/>
      <c r="AV195" s="259"/>
      <c r="AW195" s="259"/>
      <c r="AX195" s="259"/>
      <c r="AY195" s="260"/>
      <c r="AZ195" s="260"/>
      <c r="BA195" s="260"/>
      <c r="BB195" s="269"/>
      <c r="BC195" s="314"/>
    </row>
    <row r="196" spans="3:55" s="254" customFormat="1" hidden="1" x14ac:dyDescent="0.25">
      <c r="C196" s="267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7"/>
      <c r="AT196" s="258"/>
      <c r="AU196" s="306"/>
      <c r="AV196" s="259"/>
      <c r="AW196" s="259"/>
      <c r="AX196" s="259"/>
      <c r="AY196" s="260"/>
      <c r="AZ196" s="260"/>
      <c r="BA196" s="260"/>
      <c r="BB196" s="269"/>
      <c r="BC196" s="314"/>
    </row>
    <row r="197" spans="3:55" s="254" customFormat="1" hidden="1" x14ac:dyDescent="0.25">
      <c r="C197" s="270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7"/>
      <c r="AT197" s="258"/>
      <c r="AU197" s="306"/>
      <c r="AV197" s="259"/>
      <c r="AW197" s="259"/>
      <c r="AX197" s="259"/>
      <c r="AY197" s="260"/>
      <c r="AZ197" s="260"/>
      <c r="BA197" s="260"/>
      <c r="BB197" s="269"/>
      <c r="BC197" s="314"/>
    </row>
    <row r="198" spans="3:55" s="254" customFormat="1" hidden="1" x14ac:dyDescent="0.25">
      <c r="C198" s="270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7"/>
      <c r="AT198" s="258"/>
      <c r="AU198" s="306"/>
      <c r="AV198" s="259"/>
      <c r="AW198" s="259"/>
      <c r="AX198" s="259"/>
      <c r="AY198" s="260"/>
      <c r="AZ198" s="260"/>
      <c r="BA198" s="260"/>
      <c r="BB198" s="269"/>
      <c r="BC198" s="314"/>
    </row>
    <row r="199" spans="3:55" s="254" customFormat="1" hidden="1" x14ac:dyDescent="0.25">
      <c r="C199" s="267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7"/>
      <c r="AT199" s="258"/>
      <c r="AU199" s="306"/>
      <c r="AV199" s="259"/>
      <c r="AW199" s="259"/>
      <c r="AX199" s="259"/>
      <c r="AY199" s="260"/>
      <c r="AZ199" s="260"/>
      <c r="BA199" s="260"/>
      <c r="BB199" s="269"/>
      <c r="BC199" s="314"/>
    </row>
    <row r="200" spans="3:55" s="254" customFormat="1" hidden="1" x14ac:dyDescent="0.25">
      <c r="C200" s="270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7"/>
      <c r="AT200" s="258"/>
      <c r="AU200" s="306"/>
      <c r="AV200" s="259"/>
      <c r="AW200" s="259"/>
      <c r="AX200" s="259"/>
      <c r="AY200" s="260"/>
      <c r="AZ200" s="260"/>
      <c r="BA200" s="260"/>
      <c r="BB200" s="269"/>
      <c r="BC200" s="314"/>
    </row>
    <row r="201" spans="3:55" s="254" customFormat="1" hidden="1" x14ac:dyDescent="0.25">
      <c r="C201" s="267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307"/>
      <c r="AT201" s="258"/>
      <c r="AU201" s="306"/>
      <c r="AV201" s="259"/>
      <c r="AW201" s="259"/>
      <c r="AX201" s="259"/>
      <c r="AY201" s="260"/>
      <c r="AZ201" s="260"/>
      <c r="BA201" s="260"/>
      <c r="BB201" s="269"/>
      <c r="BC201" s="314"/>
    </row>
    <row r="202" spans="3:55" s="254" customFormat="1" ht="11.25" hidden="1" x14ac:dyDescent="0.25">
      <c r="C202" s="308"/>
      <c r="AT202" s="309"/>
      <c r="AV202" s="310"/>
      <c r="AW202" s="310"/>
      <c r="AX202" s="310"/>
      <c r="BC202" s="311"/>
    </row>
    <row r="203" spans="3:55" s="254" customFormat="1" hidden="1" x14ac:dyDescent="0.25">
      <c r="C203" s="312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7"/>
      <c r="AT203" s="258"/>
      <c r="AU203" s="313"/>
      <c r="AV203" s="259"/>
      <c r="AW203" s="259"/>
      <c r="AX203" s="259"/>
      <c r="AY203" s="260"/>
      <c r="AZ203" s="260"/>
      <c r="BA203" s="260"/>
      <c r="BB203" s="261"/>
      <c r="BC203" s="262"/>
    </row>
    <row r="204" spans="3:55" s="254" customFormat="1" hidden="1" x14ac:dyDescent="0.25">
      <c r="C204" s="263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5"/>
      <c r="AN204" s="265"/>
      <c r="AO204" s="265"/>
      <c r="AP204" s="265"/>
      <c r="AQ204" s="265"/>
      <c r="AR204" s="264"/>
      <c r="AT204" s="258"/>
      <c r="AU204" s="313"/>
      <c r="AV204" s="259"/>
      <c r="AW204" s="259"/>
      <c r="AX204" s="259"/>
      <c r="AY204" s="260"/>
      <c r="AZ204" s="260"/>
      <c r="BA204" s="260"/>
      <c r="BB204" s="261"/>
      <c r="BC204" s="262"/>
    </row>
    <row r="205" spans="3:55" s="254" customFormat="1" hidden="1" x14ac:dyDescent="0.25">
      <c r="C205" s="267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326"/>
      <c r="AN205" s="326"/>
      <c r="AO205" s="326"/>
      <c r="AP205" s="326"/>
      <c r="AQ205" s="326"/>
      <c r="AR205" s="257"/>
      <c r="AT205" s="258"/>
      <c r="AU205" s="306"/>
      <c r="AV205" s="259"/>
      <c r="AW205" s="259"/>
      <c r="AX205" s="259"/>
      <c r="AY205" s="260"/>
      <c r="AZ205" s="260"/>
      <c r="BA205" s="260"/>
      <c r="BB205" s="269"/>
      <c r="BC205" s="262"/>
    </row>
    <row r="206" spans="3:55" s="254" customFormat="1" hidden="1" x14ac:dyDescent="0.25">
      <c r="C206" s="270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6"/>
      <c r="AN206" s="256"/>
      <c r="AO206" s="256"/>
      <c r="AP206" s="256"/>
      <c r="AQ206" s="256"/>
      <c r="AR206" s="257"/>
      <c r="AT206" s="258"/>
      <c r="AU206" s="306"/>
      <c r="AV206" s="259"/>
      <c r="AW206" s="259"/>
      <c r="AX206" s="259"/>
      <c r="AY206" s="260"/>
      <c r="AZ206" s="260"/>
      <c r="BA206" s="260"/>
      <c r="BB206" s="269"/>
      <c r="BC206" s="262"/>
    </row>
    <row r="207" spans="3:55" s="254" customFormat="1" hidden="1" x14ac:dyDescent="0.25">
      <c r="C207" s="270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6"/>
      <c r="AN207" s="256"/>
      <c r="AO207" s="256"/>
      <c r="AP207" s="256"/>
      <c r="AQ207" s="256"/>
      <c r="AR207" s="257"/>
      <c r="AT207" s="258"/>
      <c r="AU207" s="306"/>
      <c r="AV207" s="259"/>
      <c r="AW207" s="259"/>
      <c r="AX207" s="259"/>
      <c r="AY207" s="260"/>
      <c r="AZ207" s="260"/>
      <c r="BA207" s="260"/>
      <c r="BB207" s="269"/>
      <c r="BC207" s="262"/>
    </row>
    <row r="208" spans="3:55" s="254" customFormat="1" hidden="1" x14ac:dyDescent="0.25">
      <c r="C208" s="270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6"/>
      <c r="AN208" s="256"/>
      <c r="AO208" s="256"/>
      <c r="AP208" s="256"/>
      <c r="AQ208" s="256"/>
      <c r="AR208" s="257"/>
      <c r="AT208" s="258"/>
      <c r="AU208" s="306"/>
      <c r="AV208" s="259"/>
      <c r="AW208" s="259"/>
      <c r="AX208" s="259"/>
      <c r="AY208" s="260"/>
      <c r="AZ208" s="260"/>
      <c r="BA208" s="260"/>
      <c r="BB208" s="269"/>
      <c r="BC208" s="262"/>
    </row>
    <row r="209" spans="3:55" s="254" customFormat="1" hidden="1" x14ac:dyDescent="0.25">
      <c r="C209" s="270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7"/>
      <c r="AT209" s="258"/>
      <c r="AU209" s="306"/>
      <c r="AV209" s="259"/>
      <c r="AW209" s="259"/>
      <c r="AX209" s="259"/>
      <c r="AY209" s="260"/>
      <c r="AZ209" s="260"/>
      <c r="BA209" s="260"/>
      <c r="BB209" s="269"/>
      <c r="BC209" s="262"/>
    </row>
    <row r="210" spans="3:55" s="254" customFormat="1" hidden="1" x14ac:dyDescent="0.25">
      <c r="C210" s="270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6"/>
      <c r="AN210" s="256"/>
      <c r="AO210" s="256"/>
      <c r="AP210" s="256"/>
      <c r="AQ210" s="256"/>
      <c r="AR210" s="257"/>
      <c r="AT210" s="258"/>
      <c r="AU210" s="306"/>
      <c r="AV210" s="259"/>
      <c r="AW210" s="259"/>
      <c r="AX210" s="259"/>
      <c r="AY210" s="260"/>
      <c r="AZ210" s="260"/>
      <c r="BA210" s="260"/>
      <c r="BB210" s="269"/>
      <c r="BC210" s="262"/>
    </row>
    <row r="211" spans="3:55" s="254" customFormat="1" hidden="1" x14ac:dyDescent="0.25">
      <c r="C211" s="270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6"/>
      <c r="AN211" s="256"/>
      <c r="AO211" s="256"/>
      <c r="AP211" s="256"/>
      <c r="AQ211" s="256"/>
      <c r="AR211" s="257"/>
      <c r="AT211" s="258"/>
      <c r="AU211" s="306"/>
      <c r="AV211" s="259"/>
      <c r="AW211" s="259"/>
      <c r="AX211" s="259"/>
      <c r="AY211" s="260"/>
      <c r="AZ211" s="260"/>
      <c r="BA211" s="260"/>
      <c r="BB211" s="269"/>
      <c r="BC211" s="262"/>
    </row>
    <row r="212" spans="3:55" s="254" customFormat="1" hidden="1" x14ac:dyDescent="0.25">
      <c r="C212" s="267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7"/>
      <c r="AT212" s="258"/>
      <c r="AU212" s="306"/>
      <c r="AV212" s="259"/>
      <c r="AW212" s="259"/>
      <c r="AX212" s="259"/>
      <c r="AY212" s="260"/>
      <c r="AZ212" s="260"/>
      <c r="BA212" s="260"/>
      <c r="BB212" s="269"/>
      <c r="BC212" s="262"/>
    </row>
    <row r="213" spans="3:55" s="254" customFormat="1" hidden="1" x14ac:dyDescent="0.25">
      <c r="C213" s="315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256"/>
      <c r="AN213" s="316"/>
      <c r="AO213" s="316"/>
      <c r="AP213" s="316"/>
      <c r="AQ213" s="256"/>
      <c r="AR213" s="316"/>
      <c r="AT213" s="258"/>
      <c r="AU213" s="306"/>
      <c r="AV213" s="259"/>
      <c r="AW213" s="259"/>
      <c r="AX213" s="259"/>
      <c r="AY213" s="260"/>
      <c r="AZ213" s="260"/>
      <c r="BA213" s="260"/>
      <c r="BB213" s="269"/>
      <c r="BC213" s="314"/>
    </row>
    <row r="214" spans="3:55" s="254" customFormat="1" hidden="1" x14ac:dyDescent="0.25">
      <c r="C214" s="279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80"/>
      <c r="AT214" s="258"/>
      <c r="AU214" s="306"/>
      <c r="AV214" s="259"/>
      <c r="AW214" s="259"/>
      <c r="AX214" s="259"/>
      <c r="AY214" s="260"/>
      <c r="AZ214" s="260"/>
      <c r="BA214" s="260"/>
      <c r="BB214" s="269"/>
      <c r="BC214" s="314"/>
    </row>
    <row r="215" spans="3:55" s="254" customFormat="1" hidden="1" x14ac:dyDescent="0.25">
      <c r="C215" s="319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320"/>
      <c r="AN215" s="320"/>
      <c r="AO215" s="320"/>
      <c r="AP215" s="320"/>
      <c r="AQ215" s="320"/>
      <c r="AR215" s="294"/>
      <c r="AT215" s="258"/>
      <c r="AU215" s="306"/>
      <c r="AV215" s="259"/>
      <c r="AW215" s="259"/>
      <c r="AX215" s="259"/>
      <c r="AY215" s="260"/>
      <c r="AZ215" s="260"/>
      <c r="BA215" s="260"/>
      <c r="BB215" s="269"/>
      <c r="BC215" s="314"/>
    </row>
    <row r="216" spans="3:55" s="254" customFormat="1" hidden="1" x14ac:dyDescent="0.25">
      <c r="C216" s="273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57"/>
      <c r="AO216" s="257"/>
      <c r="AP216" s="257"/>
      <c r="AQ216" s="257"/>
      <c r="AR216" s="274"/>
      <c r="AT216" s="258"/>
      <c r="AU216" s="306"/>
      <c r="AV216" s="259"/>
      <c r="AW216" s="259"/>
      <c r="AX216" s="259"/>
      <c r="AY216" s="260"/>
      <c r="AZ216" s="260"/>
      <c r="BA216" s="260"/>
      <c r="BB216" s="269"/>
      <c r="BC216" s="314"/>
    </row>
    <row r="217" spans="3:55" s="254" customFormat="1" hidden="1" x14ac:dyDescent="0.25">
      <c r="C217" s="302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257"/>
      <c r="AR217" s="303"/>
      <c r="AT217" s="258"/>
      <c r="AU217" s="306"/>
      <c r="AV217" s="259"/>
      <c r="AW217" s="259"/>
      <c r="AX217" s="259"/>
      <c r="AY217" s="260"/>
      <c r="AZ217" s="260"/>
      <c r="BA217" s="260"/>
      <c r="BB217" s="269"/>
      <c r="BC217" s="314"/>
    </row>
    <row r="218" spans="3:55" s="254" customFormat="1" hidden="1" x14ac:dyDescent="0.25">
      <c r="C218" s="321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325"/>
      <c r="AT218" s="258"/>
      <c r="AU218" s="306"/>
      <c r="AV218" s="259"/>
      <c r="AW218" s="259"/>
      <c r="AX218" s="259"/>
      <c r="AY218" s="260"/>
      <c r="AZ218" s="260"/>
      <c r="BA218" s="260"/>
      <c r="BB218" s="269"/>
      <c r="BC218" s="314"/>
    </row>
    <row r="219" spans="3:55" s="254" customFormat="1" hidden="1" x14ac:dyDescent="0.25">
      <c r="C219" s="327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256"/>
      <c r="AN219" s="256"/>
      <c r="AO219" s="256"/>
      <c r="AP219" s="256"/>
      <c r="AQ219" s="256"/>
      <c r="AR219" s="328"/>
      <c r="AT219" s="258"/>
      <c r="AU219" s="306"/>
      <c r="AV219" s="259"/>
      <c r="AW219" s="259"/>
      <c r="AX219" s="259"/>
      <c r="AY219" s="260"/>
      <c r="AZ219" s="260"/>
      <c r="BA219" s="260"/>
      <c r="BB219" s="269"/>
      <c r="BC219" s="314"/>
    </row>
    <row r="220" spans="3:55" s="254" customFormat="1" hidden="1" x14ac:dyDescent="0.25">
      <c r="C220" s="270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7"/>
      <c r="AT220" s="258"/>
      <c r="AU220" s="306"/>
      <c r="AV220" s="259"/>
      <c r="AW220" s="259"/>
      <c r="AX220" s="259"/>
      <c r="AY220" s="260"/>
      <c r="AZ220" s="260"/>
      <c r="BA220" s="260"/>
      <c r="BB220" s="269"/>
      <c r="BC220" s="314"/>
    </row>
    <row r="221" spans="3:55" s="254" customFormat="1" hidden="1" x14ac:dyDescent="0.25">
      <c r="C221" s="270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7"/>
      <c r="AT221" s="258"/>
      <c r="AU221" s="306"/>
      <c r="AV221" s="259"/>
      <c r="AW221" s="259"/>
      <c r="AX221" s="259"/>
      <c r="AY221" s="260"/>
      <c r="AZ221" s="260"/>
      <c r="BA221" s="260"/>
      <c r="BB221" s="269"/>
      <c r="BC221" s="314"/>
    </row>
    <row r="222" spans="3:55" s="254" customFormat="1" hidden="1" x14ac:dyDescent="0.25">
      <c r="C222" s="270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7"/>
      <c r="AT222" s="258"/>
      <c r="AU222" s="306"/>
      <c r="AV222" s="259"/>
      <c r="AW222" s="259"/>
      <c r="AX222" s="259"/>
      <c r="AY222" s="260"/>
      <c r="AZ222" s="260"/>
      <c r="BA222" s="260"/>
      <c r="BB222" s="269"/>
      <c r="BC222" s="314"/>
    </row>
    <row r="223" spans="3:55" s="254" customFormat="1" hidden="1" x14ac:dyDescent="0.25">
      <c r="C223" s="267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7"/>
      <c r="AT223" s="258"/>
      <c r="AU223" s="306"/>
      <c r="AV223" s="259"/>
      <c r="AW223" s="259"/>
      <c r="AX223" s="259"/>
      <c r="AY223" s="260"/>
      <c r="AZ223" s="260"/>
      <c r="BA223" s="260"/>
      <c r="BB223" s="269"/>
      <c r="BC223" s="314"/>
    </row>
    <row r="224" spans="3:55" s="254" customFormat="1" hidden="1" x14ac:dyDescent="0.25">
      <c r="C224" s="270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7"/>
      <c r="AT224" s="258"/>
      <c r="AU224" s="306"/>
      <c r="AV224" s="259"/>
      <c r="AW224" s="259"/>
      <c r="AX224" s="259"/>
      <c r="AY224" s="260"/>
      <c r="AZ224" s="260"/>
      <c r="BA224" s="260"/>
      <c r="BB224" s="269"/>
      <c r="BC224" s="314"/>
    </row>
    <row r="225" spans="1:55" s="254" customFormat="1" hidden="1" x14ac:dyDescent="0.25">
      <c r="C225" s="270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7"/>
      <c r="AT225" s="258"/>
      <c r="AU225" s="306"/>
      <c r="AV225" s="259"/>
      <c r="AW225" s="259"/>
      <c r="AX225" s="259"/>
      <c r="AY225" s="260"/>
      <c r="AZ225" s="260"/>
      <c r="BA225" s="260"/>
      <c r="BB225" s="269"/>
      <c r="BC225" s="314"/>
    </row>
    <row r="226" spans="1:55" s="254" customFormat="1" hidden="1" x14ac:dyDescent="0.25">
      <c r="C226" s="267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7"/>
      <c r="AT226" s="258"/>
      <c r="AU226" s="306"/>
      <c r="AV226" s="259"/>
      <c r="AW226" s="259"/>
      <c r="AX226" s="259"/>
      <c r="AY226" s="260"/>
      <c r="AZ226" s="260"/>
      <c r="BA226" s="260"/>
      <c r="BB226" s="269"/>
      <c r="BC226" s="314"/>
    </row>
    <row r="227" spans="1:55" s="254" customFormat="1" hidden="1" x14ac:dyDescent="0.25">
      <c r="C227" s="270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7"/>
      <c r="AT227" s="258"/>
      <c r="AU227" s="306"/>
      <c r="AV227" s="259"/>
      <c r="AW227" s="259"/>
      <c r="AX227" s="259"/>
      <c r="AY227" s="260"/>
      <c r="AZ227" s="260"/>
      <c r="BA227" s="260"/>
      <c r="BB227" s="269"/>
      <c r="BC227" s="314"/>
    </row>
    <row r="228" spans="1:55" s="254" customFormat="1" hidden="1" x14ac:dyDescent="0.25">
      <c r="C228" s="267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307"/>
      <c r="AT228" s="258"/>
      <c r="AU228" s="306"/>
      <c r="AV228" s="259"/>
      <c r="AW228" s="259"/>
      <c r="AX228" s="259"/>
      <c r="AY228" s="260"/>
      <c r="AZ228" s="260"/>
      <c r="BA228" s="260"/>
      <c r="BB228" s="269"/>
      <c r="BC228" s="314"/>
    </row>
    <row r="229" spans="1:55" s="254" customFormat="1" ht="11.25" hidden="1" x14ac:dyDescent="0.25">
      <c r="C229" s="308"/>
      <c r="AT229" s="309"/>
      <c r="AV229" s="310"/>
      <c r="AW229" s="310"/>
      <c r="AX229" s="310"/>
      <c r="BC229" s="335"/>
    </row>
    <row r="230" spans="1:55" s="254" customFormat="1" ht="11.25" x14ac:dyDescent="0.25">
      <c r="C230" s="336"/>
      <c r="D230" s="381" t="s">
        <v>110</v>
      </c>
      <c r="E230" s="381" t="s">
        <v>110</v>
      </c>
      <c r="F230" s="381" t="s">
        <v>110</v>
      </c>
      <c r="G230" s="381" t="s">
        <v>110</v>
      </c>
      <c r="H230" s="381" t="s">
        <v>110</v>
      </c>
      <c r="I230" s="381" t="s">
        <v>110</v>
      </c>
      <c r="J230" s="381" t="s">
        <v>110</v>
      </c>
      <c r="K230" s="381" t="s">
        <v>110</v>
      </c>
      <c r="L230" s="381" t="s">
        <v>110</v>
      </c>
      <c r="M230" s="381" t="s">
        <v>110</v>
      </c>
      <c r="N230" s="381" t="s">
        <v>110</v>
      </c>
      <c r="O230" s="381" t="s">
        <v>110</v>
      </c>
      <c r="P230" s="381" t="s">
        <v>110</v>
      </c>
      <c r="Q230" s="381" t="s">
        <v>110</v>
      </c>
      <c r="R230" s="381" t="s">
        <v>110</v>
      </c>
      <c r="S230" s="381" t="s">
        <v>110</v>
      </c>
      <c r="T230" s="381" t="s">
        <v>110</v>
      </c>
      <c r="U230" s="381" t="s">
        <v>110</v>
      </c>
      <c r="V230" s="381" t="s">
        <v>110</v>
      </c>
      <c r="W230" s="381" t="s">
        <v>110</v>
      </c>
      <c r="X230" s="381" t="s">
        <v>110</v>
      </c>
      <c r="Y230" s="381" t="s">
        <v>110</v>
      </c>
      <c r="Z230" s="381" t="s">
        <v>110</v>
      </c>
      <c r="AA230" s="381" t="s">
        <v>110</v>
      </c>
      <c r="AB230" s="337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T230" s="309"/>
      <c r="AV230" s="310"/>
      <c r="AW230" s="310"/>
      <c r="AX230" s="310"/>
      <c r="BC230" s="335"/>
    </row>
    <row r="231" spans="1:55" s="254" customFormat="1" ht="21" customHeight="1" x14ac:dyDescent="0.25">
      <c r="B231" s="254" t="s">
        <v>78</v>
      </c>
      <c r="C231" s="339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40"/>
      <c r="AC231" s="341"/>
      <c r="AD231" s="338"/>
      <c r="AE231" s="338"/>
      <c r="AF231" s="338" t="s">
        <v>116</v>
      </c>
      <c r="AG231" s="338" t="s">
        <v>117</v>
      </c>
      <c r="AH231" s="338"/>
      <c r="AI231" s="338"/>
      <c r="AJ231" s="338"/>
      <c r="AK231" s="338"/>
      <c r="AL231" s="338"/>
      <c r="AM231" s="338"/>
      <c r="AN231" s="338"/>
      <c r="AO231" s="338"/>
      <c r="AT231" s="309"/>
      <c r="AV231" s="310"/>
      <c r="AW231" s="310"/>
      <c r="AX231" s="310"/>
      <c r="BC231" s="335"/>
    </row>
    <row r="232" spans="1:55" s="254" customFormat="1" ht="11.25" customHeight="1" x14ac:dyDescent="0.25">
      <c r="A232" s="342" t="s">
        <v>191</v>
      </c>
      <c r="B232" s="343"/>
      <c r="C232" s="33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44"/>
      <c r="Y232" s="326"/>
      <c r="Z232" s="326"/>
      <c r="AA232" s="326"/>
      <c r="AB232" s="345"/>
      <c r="AC232" s="345"/>
      <c r="AD232" s="337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T232" s="309"/>
      <c r="AV232" s="310"/>
      <c r="AW232" s="310"/>
      <c r="AX232" s="310"/>
      <c r="BC232" s="335"/>
    </row>
    <row r="233" spans="1:55" s="254" customFormat="1" ht="11.25" x14ac:dyDescent="0.25">
      <c r="A233" s="342"/>
      <c r="B233" s="346"/>
      <c r="C233" s="33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44"/>
      <c r="Y233" s="326"/>
      <c r="Z233" s="326"/>
      <c r="AA233" s="326"/>
      <c r="AB233" s="383">
        <f t="shared" ref="AB233:AB234" si="12">SUM(D233:AA233)</f>
        <v>0</v>
      </c>
      <c r="AC233" s="383"/>
      <c r="AD233" s="337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T233" s="309"/>
      <c r="AV233" s="310"/>
      <c r="AW233" s="310"/>
      <c r="AX233" s="310"/>
      <c r="BC233" s="335"/>
    </row>
    <row r="234" spans="1:55" s="254" customFormat="1" ht="11.25" x14ac:dyDescent="0.25">
      <c r="A234" s="342"/>
      <c r="B234" s="346"/>
      <c r="C234" s="33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44"/>
      <c r="Y234" s="326"/>
      <c r="Z234" s="326"/>
      <c r="AA234" s="326"/>
      <c r="AB234" s="383">
        <f t="shared" si="12"/>
        <v>0</v>
      </c>
      <c r="AC234" s="383"/>
      <c r="AD234" s="337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T234" s="309"/>
      <c r="AV234" s="310"/>
      <c r="AW234" s="310"/>
      <c r="AX234" s="310"/>
      <c r="BC234" s="335"/>
    </row>
    <row r="235" spans="1:55" s="254" customFormat="1" ht="11.25" x14ac:dyDescent="0.25">
      <c r="A235" s="342"/>
      <c r="B235" s="346"/>
      <c r="C235" s="33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44"/>
      <c r="Y235" s="326"/>
      <c r="Z235" s="326"/>
      <c r="AA235" s="326"/>
      <c r="AB235" s="383">
        <f>SUM(D235:AA235)</f>
        <v>0</v>
      </c>
      <c r="AC235" s="383"/>
      <c r="AD235" s="337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T235" s="309"/>
      <c r="AV235" s="310"/>
      <c r="AW235" s="310"/>
      <c r="AX235" s="310"/>
      <c r="BC235" s="335"/>
    </row>
    <row r="236" spans="1:55" s="254" customFormat="1" ht="11.25" x14ac:dyDescent="0.25">
      <c r="A236" s="342"/>
      <c r="B236" s="346"/>
      <c r="C236" s="33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44"/>
      <c r="Y236" s="326"/>
      <c r="Z236" s="326"/>
      <c r="AA236" s="326"/>
      <c r="AB236" s="383">
        <f t="shared" ref="AB236:AB237" si="13">SUM(D236:AA236)</f>
        <v>0</v>
      </c>
      <c r="AC236" s="383"/>
      <c r="AD236" s="337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T236" s="309"/>
      <c r="AV236" s="310"/>
      <c r="AW236" s="310"/>
      <c r="AX236" s="310"/>
      <c r="BC236" s="335"/>
    </row>
    <row r="237" spans="1:55" s="254" customFormat="1" ht="11.25" x14ac:dyDescent="0.25">
      <c r="A237" s="342"/>
      <c r="B237" s="346"/>
      <c r="C237" s="33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83">
        <f t="shared" si="13"/>
        <v>0</v>
      </c>
      <c r="AC237" s="383"/>
      <c r="AD237" s="337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T237" s="309"/>
      <c r="AV237" s="310"/>
      <c r="AW237" s="310"/>
      <c r="AX237" s="310"/>
      <c r="BC237" s="335"/>
    </row>
    <row r="238" spans="1:55" s="254" customFormat="1" ht="11.25" x14ac:dyDescent="0.25">
      <c r="A238" s="342"/>
      <c r="C238" s="33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44"/>
      <c r="Y238" s="326"/>
      <c r="Z238" s="326"/>
      <c r="AA238" s="326"/>
      <c r="AB238" s="383">
        <f>SUM(AB235:AC237)</f>
        <v>0</v>
      </c>
      <c r="AC238" s="383"/>
      <c r="AD238" s="337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T238" s="309"/>
      <c r="AV238" s="310"/>
      <c r="AW238" s="310"/>
      <c r="AX238" s="310"/>
      <c r="BC238" s="335"/>
    </row>
    <row r="239" spans="1:55" s="254" customFormat="1" ht="11.25" x14ac:dyDescent="0.25">
      <c r="A239" s="254" t="s">
        <v>196</v>
      </c>
      <c r="B239" s="254">
        <f>SUM(B232:B238)</f>
        <v>0</v>
      </c>
      <c r="C239" s="308"/>
      <c r="X239" s="308"/>
      <c r="AT239" s="309"/>
      <c r="AV239" s="310"/>
      <c r="AW239" s="310"/>
      <c r="AX239" s="310"/>
      <c r="BC239" s="335"/>
    </row>
    <row r="240" spans="1:55" s="254" customFormat="1" ht="11.25" x14ac:dyDescent="0.25">
      <c r="C240" s="308"/>
      <c r="AT240" s="309"/>
      <c r="AV240" s="310"/>
      <c r="AW240" s="310"/>
      <c r="AX240" s="310"/>
      <c r="BC240" s="335"/>
    </row>
    <row r="241" spans="1:55" s="254" customFormat="1" ht="21.6" customHeight="1" x14ac:dyDescent="0.25">
      <c r="B241" s="254" t="s">
        <v>78</v>
      </c>
      <c r="C241" s="347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F241" s="254" t="s">
        <v>116</v>
      </c>
      <c r="AG241" s="254" t="s">
        <v>117</v>
      </c>
      <c r="AT241" s="309"/>
      <c r="AV241" s="310"/>
      <c r="AW241" s="310"/>
      <c r="AX241" s="310"/>
      <c r="BC241" s="335"/>
    </row>
    <row r="242" spans="1:55" s="254" customFormat="1" ht="11.25" x14ac:dyDescent="0.2">
      <c r="A242" s="348" t="s">
        <v>191</v>
      </c>
      <c r="B242" s="349"/>
      <c r="C242" s="350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82">
        <f>SUM(D242:AA242)</f>
        <v>0</v>
      </c>
      <c r="AC242" s="382"/>
      <c r="AT242" s="309"/>
      <c r="AV242" s="310"/>
      <c r="AW242" s="310"/>
      <c r="AX242" s="310"/>
      <c r="BC242" s="335"/>
    </row>
    <row r="243" spans="1:55" s="254" customFormat="1" ht="11.25" x14ac:dyDescent="0.2">
      <c r="A243" s="351"/>
      <c r="B243" s="352"/>
      <c r="C243" s="353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82">
        <f t="shared" ref="AB243:AB245" si="14">SUM(D243:AA243)</f>
        <v>0</v>
      </c>
      <c r="AC243" s="382"/>
      <c r="AT243" s="309"/>
      <c r="AV243" s="310"/>
      <c r="AW243" s="310"/>
      <c r="AX243" s="310"/>
      <c r="BC243" s="335"/>
    </row>
    <row r="244" spans="1:55" s="254" customFormat="1" ht="11.25" x14ac:dyDescent="0.2">
      <c r="A244" s="351"/>
      <c r="B244" s="352"/>
      <c r="C244" s="353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82">
        <f t="shared" si="14"/>
        <v>0</v>
      </c>
      <c r="AC244" s="382"/>
      <c r="AT244" s="309"/>
      <c r="AV244" s="310"/>
      <c r="AW244" s="310"/>
      <c r="AX244" s="310"/>
      <c r="BC244" s="335"/>
    </row>
    <row r="245" spans="1:55" s="254" customFormat="1" ht="11.25" x14ac:dyDescent="0.2">
      <c r="A245" s="351"/>
      <c r="B245" s="352"/>
      <c r="C245" s="353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82">
        <f t="shared" si="14"/>
        <v>0</v>
      </c>
      <c r="AC245" s="382"/>
      <c r="AT245" s="309"/>
      <c r="AV245" s="310"/>
      <c r="AW245" s="310"/>
      <c r="AX245" s="310"/>
      <c r="BC245" s="335"/>
    </row>
    <row r="246" spans="1:55" s="254" customFormat="1" ht="11.25" x14ac:dyDescent="0.25">
      <c r="A246" s="351"/>
      <c r="B246" s="352"/>
      <c r="C246" s="344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82">
        <f>SUM(AB242:AC244)</f>
        <v>0</v>
      </c>
      <c r="AC246" s="382"/>
      <c r="AT246" s="309"/>
      <c r="AV246" s="310"/>
      <c r="AW246" s="310"/>
      <c r="AX246" s="310"/>
      <c r="BC246" s="335"/>
    </row>
    <row r="247" spans="1:55" s="254" customFormat="1" ht="11.25" x14ac:dyDescent="0.25">
      <c r="A247" s="254" t="s">
        <v>196</v>
      </c>
      <c r="B247" s="254">
        <f>SUM(B242:B246)</f>
        <v>0</v>
      </c>
      <c r="C247" s="308"/>
      <c r="AT247" s="309"/>
      <c r="AV247" s="310"/>
      <c r="AW247" s="310"/>
      <c r="AX247" s="310"/>
      <c r="BC247" s="335"/>
    </row>
    <row r="248" spans="1:55" s="254" customFormat="1" ht="11.25" x14ac:dyDescent="0.25">
      <c r="C248" s="308"/>
      <c r="AT248" s="309"/>
      <c r="AV248" s="310"/>
      <c r="AW248" s="310"/>
      <c r="AX248" s="310"/>
      <c r="BC248" s="335"/>
    </row>
    <row r="249" spans="1:55" s="254" customFormat="1" ht="21" customHeight="1" x14ac:dyDescent="0.25">
      <c r="B249" s="254" t="s">
        <v>78</v>
      </c>
      <c r="C249" s="354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V249" s="254" t="s">
        <v>116</v>
      </c>
      <c r="W249" s="254" t="s">
        <v>117</v>
      </c>
      <c r="AT249" s="309"/>
      <c r="AV249" s="310"/>
      <c r="AW249" s="310"/>
      <c r="AX249" s="310"/>
      <c r="BC249" s="335"/>
    </row>
    <row r="250" spans="1:55" s="254" customFormat="1" ht="11.25" customHeight="1" x14ac:dyDescent="0.25">
      <c r="A250" s="355" t="s">
        <v>191</v>
      </c>
      <c r="B250" s="356"/>
      <c r="C250" s="344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84">
        <f>SUM(D250:Q250)</f>
        <v>0</v>
      </c>
      <c r="S250" s="384"/>
      <c r="AT250" s="309"/>
      <c r="AV250" s="310"/>
      <c r="AW250" s="310"/>
      <c r="AX250" s="310"/>
      <c r="BC250" s="335"/>
    </row>
    <row r="251" spans="1:55" s="254" customFormat="1" ht="11.25" x14ac:dyDescent="0.25">
      <c r="A251" s="355"/>
      <c r="B251" s="356"/>
      <c r="C251" s="344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84">
        <f>SUM(D251:Q251)</f>
        <v>0</v>
      </c>
      <c r="S251" s="384"/>
      <c r="AT251" s="309"/>
      <c r="AV251" s="310"/>
      <c r="AW251" s="310"/>
      <c r="AX251" s="310"/>
      <c r="BC251" s="335"/>
    </row>
    <row r="252" spans="1:55" s="254" customFormat="1" ht="11.25" x14ac:dyDescent="0.25">
      <c r="A252" s="355"/>
      <c r="B252" s="356"/>
      <c r="C252" s="344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84">
        <f>SUM(R249:S251)</f>
        <v>0</v>
      </c>
      <c r="S252" s="384"/>
      <c r="AT252" s="309"/>
      <c r="AV252" s="310"/>
      <c r="AW252" s="310"/>
      <c r="AX252" s="310"/>
      <c r="BC252" s="335"/>
    </row>
    <row r="253" spans="1:55" s="254" customFormat="1" ht="11.25" x14ac:dyDescent="0.25">
      <c r="A253" s="254" t="s">
        <v>196</v>
      </c>
      <c r="B253" s="254">
        <f>SUM(B250:B252)</f>
        <v>0</v>
      </c>
      <c r="C253" s="308"/>
      <c r="AT253" s="309"/>
      <c r="AV253" s="310"/>
      <c r="AW253" s="310"/>
      <c r="AX253" s="310"/>
      <c r="BC253" s="335"/>
    </row>
    <row r="254" spans="1:55" s="254" customFormat="1" ht="11.25" x14ac:dyDescent="0.25">
      <c r="C254" s="308"/>
      <c r="AT254" s="309"/>
      <c r="AV254" s="310"/>
      <c r="AW254" s="310"/>
      <c r="AX254" s="310"/>
      <c r="BC254" s="335"/>
    </row>
    <row r="255" spans="1:55" s="254" customFormat="1" ht="22.15" customHeight="1" x14ac:dyDescent="0.25">
      <c r="B255" s="254" t="s">
        <v>78</v>
      </c>
      <c r="C255" s="357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R255" s="254" t="s">
        <v>116</v>
      </c>
      <c r="S255" s="254" t="s">
        <v>117</v>
      </c>
      <c r="AT255" s="309"/>
      <c r="AV255" s="310"/>
      <c r="AW255" s="310"/>
      <c r="AX255" s="310"/>
      <c r="BC255" s="335"/>
    </row>
    <row r="256" spans="1:55" s="254" customFormat="1" ht="11.25" x14ac:dyDescent="0.25">
      <c r="A256" s="355" t="s">
        <v>191</v>
      </c>
      <c r="B256" s="356"/>
      <c r="C256" s="344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85">
        <f>SUM(D256:M256)</f>
        <v>0</v>
      </c>
      <c r="O256" s="385"/>
      <c r="AT256" s="309"/>
      <c r="AV256" s="310"/>
      <c r="AW256" s="310"/>
      <c r="AX256" s="310"/>
      <c r="BC256" s="335"/>
    </row>
    <row r="257" spans="1:55" s="254" customFormat="1" ht="11.25" x14ac:dyDescent="0.25">
      <c r="A257" s="358"/>
      <c r="B257" s="359"/>
      <c r="C257" s="344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85">
        <f t="shared" ref="N257:N258" si="15">SUM(D257:M257)</f>
        <v>0</v>
      </c>
      <c r="O257" s="385"/>
      <c r="AT257" s="309"/>
      <c r="AV257" s="310"/>
      <c r="AW257" s="310"/>
      <c r="AX257" s="310"/>
      <c r="BC257" s="335"/>
    </row>
    <row r="258" spans="1:55" s="254" customFormat="1" ht="11.25" x14ac:dyDescent="0.25">
      <c r="A258" s="358"/>
      <c r="B258" s="359"/>
      <c r="C258" s="344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85">
        <f t="shared" si="15"/>
        <v>0</v>
      </c>
      <c r="O258" s="385"/>
      <c r="AT258" s="309"/>
      <c r="AV258" s="310"/>
      <c r="AW258" s="310"/>
      <c r="AX258" s="310"/>
      <c r="BC258" s="335"/>
    </row>
    <row r="259" spans="1:55" s="254" customFormat="1" ht="11.25" x14ac:dyDescent="0.25">
      <c r="A259" s="358"/>
      <c r="B259" s="359"/>
      <c r="C259" s="344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85">
        <f>SUM(N256:O258)</f>
        <v>0</v>
      </c>
      <c r="O259" s="385"/>
      <c r="AT259" s="309"/>
      <c r="AV259" s="310"/>
      <c r="AW259" s="310"/>
      <c r="AX259" s="310"/>
      <c r="BC259" s="335"/>
    </row>
    <row r="260" spans="1:55" s="254" customFormat="1" ht="11.25" x14ac:dyDescent="0.25">
      <c r="A260" s="254" t="s">
        <v>196</v>
      </c>
      <c r="B260" s="254">
        <f>SUM(B256:B259)</f>
        <v>0</v>
      </c>
      <c r="C260" s="308"/>
      <c r="AT260" s="309"/>
      <c r="AV260" s="310"/>
      <c r="AW260" s="310"/>
      <c r="AX260" s="310"/>
      <c r="BC260" s="335"/>
    </row>
    <row r="261" spans="1:55" s="254" customFormat="1" ht="11.25" x14ac:dyDescent="0.25">
      <c r="C261" s="308"/>
      <c r="AT261" s="309"/>
      <c r="AV261" s="310"/>
      <c r="AW261" s="310"/>
      <c r="AX261" s="310"/>
      <c r="BC261" s="335"/>
    </row>
    <row r="262" spans="1:55" s="254" customFormat="1" ht="21.6" customHeight="1" x14ac:dyDescent="0.25">
      <c r="B262" s="254" t="s">
        <v>78</v>
      </c>
      <c r="C262" s="360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S262" s="254" t="s">
        <v>116</v>
      </c>
      <c r="T262" s="254" t="s">
        <v>117</v>
      </c>
      <c r="AT262" s="309"/>
      <c r="AV262" s="310"/>
      <c r="AW262" s="310"/>
      <c r="AX262" s="310"/>
      <c r="BC262" s="335"/>
    </row>
    <row r="263" spans="1:55" s="254" customFormat="1" ht="11.25" customHeight="1" x14ac:dyDescent="0.25">
      <c r="A263" s="355" t="s">
        <v>191</v>
      </c>
      <c r="B263" s="356"/>
      <c r="C263" s="344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86">
        <f>SUM(D263:N263)</f>
        <v>0</v>
      </c>
      <c r="P263" s="387"/>
      <c r="AT263" s="309"/>
      <c r="AV263" s="310"/>
      <c r="AW263" s="310"/>
      <c r="AX263" s="310"/>
      <c r="BC263" s="335"/>
    </row>
    <row r="264" spans="1:55" s="254" customFormat="1" ht="11.25" x14ac:dyDescent="0.25">
      <c r="A264" s="358"/>
      <c r="B264" s="359"/>
      <c r="C264" s="344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86">
        <f t="shared" ref="O264:O266" si="16">SUM(D264:N264)</f>
        <v>0</v>
      </c>
      <c r="P264" s="387"/>
      <c r="AT264" s="309"/>
      <c r="AV264" s="310"/>
      <c r="AW264" s="310"/>
      <c r="AX264" s="310"/>
      <c r="BC264" s="335"/>
    </row>
    <row r="265" spans="1:55" s="254" customFormat="1" ht="11.25" x14ac:dyDescent="0.25">
      <c r="A265" s="358"/>
      <c r="B265" s="359"/>
      <c r="C265" s="344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86">
        <f t="shared" si="16"/>
        <v>0</v>
      </c>
      <c r="P265" s="387"/>
      <c r="AT265" s="309"/>
      <c r="AV265" s="310"/>
      <c r="AW265" s="310"/>
      <c r="AX265" s="310"/>
      <c r="BC265" s="335"/>
    </row>
    <row r="266" spans="1:55" s="254" customFormat="1" ht="11.25" x14ac:dyDescent="0.25">
      <c r="A266" s="358"/>
      <c r="B266" s="359"/>
      <c r="C266" s="344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86">
        <f t="shared" si="16"/>
        <v>0</v>
      </c>
      <c r="P266" s="387"/>
      <c r="AT266" s="309"/>
      <c r="AV266" s="310"/>
      <c r="AW266" s="310"/>
      <c r="AX266" s="310"/>
      <c r="BC266" s="335"/>
    </row>
    <row r="267" spans="1:55" s="254" customFormat="1" ht="11.25" x14ac:dyDescent="0.25">
      <c r="A267" s="254" t="s">
        <v>196</v>
      </c>
      <c r="B267" s="254">
        <f>SUM(B263:B266)</f>
        <v>0</v>
      </c>
      <c r="C267" s="308"/>
      <c r="O267" s="387">
        <f>SUM(O263:P266)</f>
        <v>0</v>
      </c>
      <c r="P267" s="387"/>
      <c r="AT267" s="309"/>
      <c r="AV267" s="310"/>
      <c r="AW267" s="310"/>
      <c r="AX267" s="310"/>
      <c r="BC267" s="335"/>
    </row>
    <row r="268" spans="1:55" s="254" customFormat="1" ht="11.25" x14ac:dyDescent="0.25">
      <c r="C268" s="308"/>
      <c r="AT268" s="309"/>
      <c r="AV268" s="310"/>
      <c r="AW268" s="310"/>
      <c r="AX268" s="310"/>
      <c r="BC268" s="335"/>
    </row>
    <row r="269" spans="1:55" s="254" customFormat="1" ht="21.6" customHeight="1" x14ac:dyDescent="0.25">
      <c r="B269" s="254" t="s">
        <v>78</v>
      </c>
      <c r="C269" s="361"/>
      <c r="D269" s="326">
        <v>3</v>
      </c>
      <c r="E269" s="326" t="s">
        <v>157</v>
      </c>
      <c r="F269" s="326" t="s">
        <v>158</v>
      </c>
      <c r="G269" s="326" t="s">
        <v>158</v>
      </c>
      <c r="H269" s="326" t="s">
        <v>158</v>
      </c>
      <c r="I269" s="326" t="s">
        <v>158</v>
      </c>
      <c r="J269" s="326" t="s">
        <v>158</v>
      </c>
      <c r="K269" s="326" t="s">
        <v>158</v>
      </c>
      <c r="L269" s="326" t="s">
        <v>158</v>
      </c>
      <c r="M269" s="326">
        <v>2</v>
      </c>
      <c r="N269" s="326" t="s">
        <v>158</v>
      </c>
      <c r="O269" s="326" t="s">
        <v>158</v>
      </c>
      <c r="P269" s="326" t="s">
        <v>158</v>
      </c>
      <c r="Q269" s="326" t="s">
        <v>158</v>
      </c>
      <c r="R269" s="326" t="s">
        <v>158</v>
      </c>
      <c r="S269" s="326" t="s">
        <v>158</v>
      </c>
      <c r="T269" s="326" t="s">
        <v>158</v>
      </c>
      <c r="U269" s="326" t="s">
        <v>157</v>
      </c>
      <c r="V269" s="326">
        <v>2</v>
      </c>
      <c r="W269" s="326" t="s">
        <v>158</v>
      </c>
      <c r="X269" s="326" t="s">
        <v>158</v>
      </c>
      <c r="Y269" s="326" t="s">
        <v>158</v>
      </c>
      <c r="Z269" s="326" t="s">
        <v>158</v>
      </c>
      <c r="AA269" s="326" t="s">
        <v>158</v>
      </c>
      <c r="AB269" s="326" t="s">
        <v>158</v>
      </c>
      <c r="AC269" s="326" t="s">
        <v>158</v>
      </c>
      <c r="AD269" s="326" t="s">
        <v>157</v>
      </c>
      <c r="AE269" s="326">
        <v>2</v>
      </c>
      <c r="AF269" s="326" t="s">
        <v>158</v>
      </c>
      <c r="AG269" s="326" t="s">
        <v>158</v>
      </c>
      <c r="AH269" s="326" t="s">
        <v>158</v>
      </c>
      <c r="AI269" s="326" t="s">
        <v>158</v>
      </c>
      <c r="AJ269" s="326" t="s">
        <v>158</v>
      </c>
      <c r="AK269" s="326" t="s">
        <v>158</v>
      </c>
      <c r="AL269" s="326">
        <v>3</v>
      </c>
      <c r="AQ269" s="338" t="s">
        <v>116</v>
      </c>
      <c r="AR269" s="338" t="s">
        <v>117</v>
      </c>
      <c r="AT269" s="309"/>
      <c r="AV269" s="310"/>
      <c r="AW269" s="310"/>
      <c r="AX269" s="310"/>
      <c r="BC269" s="335"/>
    </row>
    <row r="270" spans="1:55" s="254" customFormat="1" ht="11.25" x14ac:dyDescent="0.25">
      <c r="A270" s="355" t="s">
        <v>191</v>
      </c>
      <c r="B270" s="356"/>
      <c r="C270" s="344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88">
        <f>SUM(D270:AL270)</f>
        <v>0</v>
      </c>
      <c r="AN270" s="389"/>
      <c r="AQ270" s="338"/>
      <c r="AR270" s="338"/>
      <c r="AT270" s="309"/>
      <c r="AV270" s="310"/>
      <c r="AW270" s="310"/>
      <c r="AX270" s="310"/>
      <c r="BC270" s="335"/>
    </row>
    <row r="271" spans="1:55" s="254" customFormat="1" ht="11.25" x14ac:dyDescent="0.25">
      <c r="A271" s="358"/>
      <c r="B271" s="359"/>
      <c r="C271" s="344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88">
        <f t="shared" ref="AM271:AM274" si="17">SUM(D271:AL271)</f>
        <v>0</v>
      </c>
      <c r="AN271" s="389"/>
      <c r="AT271" s="309"/>
      <c r="AV271" s="310"/>
      <c r="AW271" s="310"/>
      <c r="AX271" s="310"/>
      <c r="BC271" s="335"/>
    </row>
    <row r="272" spans="1:55" s="254" customFormat="1" ht="11.25" x14ac:dyDescent="0.25">
      <c r="A272" s="358"/>
      <c r="B272" s="359"/>
      <c r="C272" s="344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88">
        <f t="shared" si="17"/>
        <v>0</v>
      </c>
      <c r="AN272" s="389"/>
      <c r="AT272" s="309"/>
      <c r="AV272" s="310"/>
      <c r="AW272" s="310"/>
      <c r="AX272" s="310"/>
      <c r="BC272" s="335"/>
    </row>
    <row r="273" spans="1:55" s="254" customFormat="1" ht="11.25" x14ac:dyDescent="0.25">
      <c r="A273" s="358"/>
      <c r="B273" s="359"/>
      <c r="C273" s="344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88">
        <f t="shared" si="17"/>
        <v>0</v>
      </c>
      <c r="AN273" s="389"/>
      <c r="AT273" s="309"/>
      <c r="AV273" s="310"/>
      <c r="AW273" s="310"/>
      <c r="AX273" s="310"/>
      <c r="BC273" s="335"/>
    </row>
    <row r="274" spans="1:55" s="254" customFormat="1" ht="11.25" x14ac:dyDescent="0.25">
      <c r="A274" s="358"/>
      <c r="B274" s="359"/>
      <c r="C274" s="344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88">
        <f t="shared" si="17"/>
        <v>0</v>
      </c>
      <c r="AN274" s="389"/>
      <c r="AT274" s="309"/>
      <c r="AV274" s="310"/>
      <c r="AW274" s="310"/>
      <c r="AX274" s="310"/>
      <c r="BC274" s="335"/>
    </row>
    <row r="275" spans="1:55" s="254" customFormat="1" ht="11.25" x14ac:dyDescent="0.25">
      <c r="A275" s="254" t="s">
        <v>196</v>
      </c>
      <c r="B275" s="254">
        <f>SUM(B270:B274)</f>
        <v>0</v>
      </c>
      <c r="C275" s="308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  <c r="Z275" s="362"/>
      <c r="AA275" s="362"/>
      <c r="AD275" s="362"/>
      <c r="AE275" s="362"/>
      <c r="AF275" s="362"/>
      <c r="AG275" s="362"/>
      <c r="AH275" s="362"/>
      <c r="AI275" s="362"/>
      <c r="AJ275" s="362"/>
      <c r="AK275" s="362"/>
      <c r="AL275" s="362"/>
      <c r="AM275" s="389">
        <f>SUM(AM270:AN274)</f>
        <v>0</v>
      </c>
      <c r="AN275" s="389"/>
      <c r="AT275" s="309"/>
      <c r="AV275" s="310"/>
      <c r="AW275" s="310"/>
      <c r="AX275" s="310"/>
      <c r="BC275" s="335"/>
    </row>
    <row r="276" spans="1:55" s="254" customFormat="1" ht="11.25" x14ac:dyDescent="0.25">
      <c r="C276" s="308"/>
      <c r="AT276" s="309"/>
      <c r="AV276" s="310"/>
      <c r="AW276" s="310"/>
      <c r="AX276" s="310"/>
      <c r="BC276" s="335"/>
    </row>
    <row r="277" spans="1:55" s="254" customFormat="1" ht="11.25" x14ac:dyDescent="0.25">
      <c r="C277" s="308"/>
      <c r="AT277" s="309"/>
      <c r="AV277" s="310"/>
      <c r="AW277" s="310"/>
      <c r="AX277" s="310"/>
      <c r="BC277" s="335"/>
    </row>
  </sheetData>
  <sheetProtection algorithmName="SHA-512" hashValue="dSpnenSlTs6hZyhiHk7J2at+Sjc3UuCwopBFLuHnnTspVWYs2S01qANWCciN/Ww5FI4bh5Ek3ZrNUDIdtqwt4g==" saltValue="UCR92sShTXF/89R9ZrCOnA==" spinCount="100000" sheet="1" objects="1" scenarios="1" deleteColumns="0" deleteRows="0"/>
  <mergeCells count="37">
    <mergeCell ref="AM275:AN275"/>
    <mergeCell ref="A270:A274"/>
    <mergeCell ref="AM270:AN270"/>
    <mergeCell ref="AM271:AN271"/>
    <mergeCell ref="AM272:AN272"/>
    <mergeCell ref="AM273:AN273"/>
    <mergeCell ref="AM274:AN274"/>
    <mergeCell ref="A263:A266"/>
    <mergeCell ref="O263:P263"/>
    <mergeCell ref="O264:P264"/>
    <mergeCell ref="O265:P265"/>
    <mergeCell ref="O266:P266"/>
    <mergeCell ref="O267:P267"/>
    <mergeCell ref="A250:A252"/>
    <mergeCell ref="R250:S250"/>
    <mergeCell ref="R251:S251"/>
    <mergeCell ref="R252:S252"/>
    <mergeCell ref="A256:A259"/>
    <mergeCell ref="N256:O256"/>
    <mergeCell ref="N257:O257"/>
    <mergeCell ref="N258:O258"/>
    <mergeCell ref="N259:O259"/>
    <mergeCell ref="A242:A246"/>
    <mergeCell ref="AB242:AC242"/>
    <mergeCell ref="AB243:AC243"/>
    <mergeCell ref="AB244:AC244"/>
    <mergeCell ref="AB245:AC245"/>
    <mergeCell ref="AB246:AC246"/>
    <mergeCell ref="AS4:AS11"/>
    <mergeCell ref="AS14:AS19"/>
    <mergeCell ref="A232:A238"/>
    <mergeCell ref="AB233:AC233"/>
    <mergeCell ref="AB234:AC234"/>
    <mergeCell ref="AB235:AC235"/>
    <mergeCell ref="AB236:AC236"/>
    <mergeCell ref="AB237:AC237"/>
    <mergeCell ref="AB238:AC238"/>
  </mergeCells>
  <conditionalFormatting sqref="BC1:BC228">
    <cfRule type="cellIs" dxfId="2" priority="1" operator="notEqual">
      <formula>100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A412-C100-4E10-840B-C71B3A322B78}">
  <sheetPr>
    <tabColor rgb="FFA50021"/>
  </sheetPr>
  <dimension ref="A1:BC277"/>
  <sheetViews>
    <sheetView zoomScale="85" zoomScaleNormal="85" workbookViewId="0">
      <selection activeCell="C2" sqref="C2"/>
    </sheetView>
  </sheetViews>
  <sheetFormatPr defaultRowHeight="15" x14ac:dyDescent="0.25"/>
  <cols>
    <col min="1" max="1" width="6.5703125" style="363" bestFit="1" customWidth="1"/>
    <col min="2" max="2" width="4.85546875" style="363" bestFit="1" customWidth="1"/>
    <col min="3" max="3" width="53.7109375" style="363" customWidth="1"/>
    <col min="4" max="43" width="4.28515625" style="363" customWidth="1"/>
    <col min="44" max="44" width="6" style="363" customWidth="1"/>
    <col min="45" max="45" width="7.5703125" style="363" customWidth="1"/>
    <col min="46" max="16384" width="9.140625" style="363"/>
  </cols>
  <sheetData>
    <row r="1" spans="3:55" s="254" customFormat="1" ht="60" x14ac:dyDescent="0.25">
      <c r="C1" s="255" t="s">
        <v>207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7" t="s">
        <v>77</v>
      </c>
      <c r="AT1" s="390" t="s">
        <v>78</v>
      </c>
      <c r="AU1" s="391" t="s">
        <v>79</v>
      </c>
      <c r="AV1" s="392" t="s">
        <v>80</v>
      </c>
      <c r="AW1" s="392" t="s">
        <v>81</v>
      </c>
      <c r="AX1" s="392" t="s">
        <v>82</v>
      </c>
      <c r="AY1" s="393" t="s">
        <v>83</v>
      </c>
      <c r="AZ1" s="393" t="s">
        <v>84</v>
      </c>
      <c r="BA1" s="393" t="s">
        <v>85</v>
      </c>
      <c r="BB1" s="394" t="s">
        <v>86</v>
      </c>
      <c r="BC1" s="395" t="s">
        <v>87</v>
      </c>
    </row>
    <row r="2" spans="3:55" s="254" customFormat="1" x14ac:dyDescent="0.25">
      <c r="C2" s="364" t="s">
        <v>88</v>
      </c>
      <c r="D2" s="365">
        <v>1</v>
      </c>
      <c r="E2" s="365">
        <v>2</v>
      </c>
      <c r="F2" s="365">
        <v>3</v>
      </c>
      <c r="G2" s="365">
        <v>4</v>
      </c>
      <c r="H2" s="365">
        <v>5</v>
      </c>
      <c r="I2" s="365">
        <v>6</v>
      </c>
      <c r="J2" s="365">
        <v>7</v>
      </c>
      <c r="K2" s="365">
        <v>8</v>
      </c>
      <c r="L2" s="365">
        <v>9</v>
      </c>
      <c r="M2" s="365">
        <v>10</v>
      </c>
      <c r="N2" s="365">
        <v>11</v>
      </c>
      <c r="O2" s="365">
        <v>12</v>
      </c>
      <c r="P2" s="365">
        <v>13</v>
      </c>
      <c r="Q2" s="365">
        <v>14</v>
      </c>
      <c r="R2" s="365">
        <v>15</v>
      </c>
      <c r="S2" s="365">
        <v>16</v>
      </c>
      <c r="T2" s="365">
        <v>17</v>
      </c>
      <c r="U2" s="365">
        <v>18</v>
      </c>
      <c r="V2" s="365">
        <v>19</v>
      </c>
      <c r="W2" s="365">
        <v>20</v>
      </c>
      <c r="X2" s="365">
        <v>21</v>
      </c>
      <c r="Y2" s="365">
        <v>22</v>
      </c>
      <c r="Z2" s="365">
        <v>23</v>
      </c>
      <c r="AA2" s="365">
        <v>24</v>
      </c>
      <c r="AB2" s="365">
        <v>25</v>
      </c>
      <c r="AC2" s="365">
        <v>26</v>
      </c>
      <c r="AD2" s="365">
        <v>27</v>
      </c>
      <c r="AE2" s="365">
        <v>28</v>
      </c>
      <c r="AF2" s="365">
        <v>29</v>
      </c>
      <c r="AG2" s="365">
        <v>30</v>
      </c>
      <c r="AH2" s="365">
        <v>31</v>
      </c>
      <c r="AI2" s="365">
        <v>32</v>
      </c>
      <c r="AJ2" s="365">
        <v>33</v>
      </c>
      <c r="AK2" s="365">
        <v>34</v>
      </c>
      <c r="AL2" s="365">
        <v>35</v>
      </c>
      <c r="AM2" s="366">
        <v>36</v>
      </c>
      <c r="AN2" s="366">
        <v>37</v>
      </c>
      <c r="AO2" s="366">
        <v>38</v>
      </c>
      <c r="AP2" s="366">
        <v>39</v>
      </c>
      <c r="AQ2" s="366">
        <v>40</v>
      </c>
      <c r="AR2" s="365"/>
      <c r="AS2" s="254" t="s">
        <v>75</v>
      </c>
      <c r="AT2" s="258"/>
      <c r="AU2" s="266"/>
      <c r="AV2" s="259"/>
      <c r="AW2" s="259"/>
      <c r="AX2" s="259"/>
      <c r="AY2" s="260"/>
      <c r="AZ2" s="260"/>
      <c r="BA2" s="260"/>
      <c r="BB2" s="261"/>
      <c r="BC2" s="262"/>
    </row>
    <row r="3" spans="3:55" s="254" customFormat="1" x14ac:dyDescent="0.25">
      <c r="C3" s="267" t="s">
        <v>89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368"/>
      <c r="AT3" s="258"/>
      <c r="AU3" s="268"/>
      <c r="AV3" s="259"/>
      <c r="AW3" s="259"/>
      <c r="AX3" s="259"/>
      <c r="AY3" s="260"/>
      <c r="AZ3" s="260"/>
      <c r="BA3" s="260"/>
      <c r="BB3" s="269"/>
      <c r="BC3" s="262"/>
    </row>
    <row r="4" spans="3:55" s="254" customFormat="1" x14ac:dyDescent="0.25">
      <c r="C4" s="270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6"/>
      <c r="AO4" s="256"/>
      <c r="AP4" s="256"/>
      <c r="AQ4" s="256"/>
      <c r="AR4" s="368">
        <f t="shared" ref="AR4:AR11" si="0">SUM(D4:AQ4)</f>
        <v>0</v>
      </c>
      <c r="AS4" s="271">
        <f>SUM(AR4:AR11)</f>
        <v>0</v>
      </c>
      <c r="AT4" s="258"/>
      <c r="AU4" s="268"/>
      <c r="AV4" s="259"/>
      <c r="AW4" s="259"/>
      <c r="AX4" s="259"/>
      <c r="AY4" s="260"/>
      <c r="AZ4" s="260"/>
      <c r="BA4" s="260"/>
      <c r="BB4" s="269"/>
      <c r="BC4" s="262"/>
    </row>
    <row r="5" spans="3:55" s="254" customFormat="1" x14ac:dyDescent="0.25">
      <c r="C5" s="270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6"/>
      <c r="AO5" s="256"/>
      <c r="AP5" s="256"/>
      <c r="AQ5" s="256"/>
      <c r="AR5" s="368">
        <f t="shared" si="0"/>
        <v>0</v>
      </c>
      <c r="AS5" s="271"/>
      <c r="AT5" s="258"/>
      <c r="AU5" s="268"/>
      <c r="AV5" s="259"/>
      <c r="AW5" s="259"/>
      <c r="AX5" s="259"/>
      <c r="AY5" s="260"/>
      <c r="AZ5" s="260"/>
      <c r="BA5" s="260"/>
      <c r="BB5" s="269"/>
      <c r="BC5" s="262"/>
    </row>
    <row r="6" spans="3:55" s="254" customFormat="1" x14ac:dyDescent="0.25">
      <c r="C6" s="270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6"/>
      <c r="AN6" s="256"/>
      <c r="AO6" s="256"/>
      <c r="AP6" s="256"/>
      <c r="AQ6" s="256"/>
      <c r="AR6" s="368">
        <f t="shared" si="0"/>
        <v>0</v>
      </c>
      <c r="AS6" s="271"/>
      <c r="AT6" s="258"/>
      <c r="AU6" s="268"/>
      <c r="AV6" s="259"/>
      <c r="AW6" s="259"/>
      <c r="AX6" s="259"/>
      <c r="AY6" s="260"/>
      <c r="AZ6" s="260"/>
      <c r="BA6" s="260"/>
      <c r="BB6" s="269"/>
      <c r="BC6" s="262"/>
    </row>
    <row r="7" spans="3:55" s="254" customFormat="1" x14ac:dyDescent="0.25">
      <c r="C7" s="270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6"/>
      <c r="AN7" s="256"/>
      <c r="AO7" s="256"/>
      <c r="AP7" s="256"/>
      <c r="AQ7" s="256"/>
      <c r="AR7" s="368">
        <f t="shared" si="0"/>
        <v>0</v>
      </c>
      <c r="AS7" s="271"/>
      <c r="AT7" s="258"/>
      <c r="AU7" s="268"/>
      <c r="AV7" s="259"/>
      <c r="AW7" s="259"/>
      <c r="AX7" s="259"/>
      <c r="AY7" s="260"/>
      <c r="AZ7" s="260"/>
      <c r="BA7" s="260"/>
      <c r="BB7" s="269"/>
      <c r="BC7" s="262"/>
    </row>
    <row r="8" spans="3:55" s="254" customFormat="1" x14ac:dyDescent="0.25">
      <c r="C8" s="270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368">
        <f t="shared" si="0"/>
        <v>0</v>
      </c>
      <c r="AS8" s="271"/>
      <c r="AT8" s="258"/>
      <c r="AU8" s="268"/>
      <c r="AV8" s="259"/>
      <c r="AW8" s="259"/>
      <c r="AX8" s="259"/>
      <c r="AY8" s="260"/>
      <c r="AZ8" s="260"/>
      <c r="BA8" s="260"/>
      <c r="BB8" s="269"/>
      <c r="BC8" s="262"/>
    </row>
    <row r="9" spans="3:55" s="254" customFormat="1" x14ac:dyDescent="0.25">
      <c r="C9" s="270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368">
        <f t="shared" si="0"/>
        <v>0</v>
      </c>
      <c r="AS9" s="271"/>
      <c r="AT9" s="258"/>
      <c r="AU9" s="268"/>
      <c r="AV9" s="259"/>
      <c r="AW9" s="259"/>
      <c r="AX9" s="259"/>
      <c r="AY9" s="260"/>
      <c r="AZ9" s="260"/>
      <c r="BA9" s="260"/>
      <c r="BB9" s="269"/>
      <c r="BC9" s="262"/>
    </row>
    <row r="10" spans="3:55" s="254" customFormat="1" x14ac:dyDescent="0.25">
      <c r="C10" s="270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6"/>
      <c r="AN10" s="256"/>
      <c r="AO10" s="256"/>
      <c r="AP10" s="256"/>
      <c r="AQ10" s="256"/>
      <c r="AR10" s="368">
        <f t="shared" si="0"/>
        <v>0</v>
      </c>
      <c r="AS10" s="271"/>
      <c r="AT10" s="258"/>
      <c r="AU10" s="268"/>
      <c r="AV10" s="259"/>
      <c r="AW10" s="259"/>
      <c r="AX10" s="259"/>
      <c r="AY10" s="260"/>
      <c r="AZ10" s="260"/>
      <c r="BA10" s="260"/>
      <c r="BB10" s="269"/>
      <c r="BC10" s="262"/>
    </row>
    <row r="11" spans="3:55" s="254" customFormat="1" x14ac:dyDescent="0.25">
      <c r="C11" s="270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6"/>
      <c r="AN11" s="256"/>
      <c r="AO11" s="256"/>
      <c r="AP11" s="256"/>
      <c r="AQ11" s="256"/>
      <c r="AR11" s="368">
        <f t="shared" si="0"/>
        <v>0</v>
      </c>
      <c r="AS11" s="271"/>
      <c r="AT11" s="258"/>
      <c r="AU11" s="268"/>
      <c r="AV11" s="259"/>
      <c r="AW11" s="259"/>
      <c r="AX11" s="259"/>
      <c r="AY11" s="260"/>
      <c r="AZ11" s="260"/>
      <c r="BA11" s="260"/>
      <c r="BB11" s="269"/>
      <c r="BC11" s="262"/>
    </row>
    <row r="12" spans="3:55" s="254" customFormat="1" x14ac:dyDescent="0.25">
      <c r="C12" s="379" t="s">
        <v>198</v>
      </c>
      <c r="D12" s="368">
        <f>SUM(D4:D11)</f>
        <v>0</v>
      </c>
      <c r="E12" s="368">
        <f t="shared" ref="E12:AL12" si="1">SUM(E4:E11)</f>
        <v>0</v>
      </c>
      <c r="F12" s="368">
        <f t="shared" si="1"/>
        <v>0</v>
      </c>
      <c r="G12" s="368">
        <f t="shared" si="1"/>
        <v>0</v>
      </c>
      <c r="H12" s="368">
        <f t="shared" si="1"/>
        <v>0</v>
      </c>
      <c r="I12" s="368">
        <f t="shared" si="1"/>
        <v>0</v>
      </c>
      <c r="J12" s="368">
        <f t="shared" si="1"/>
        <v>0</v>
      </c>
      <c r="K12" s="368">
        <f t="shared" si="1"/>
        <v>0</v>
      </c>
      <c r="L12" s="368">
        <f t="shared" si="1"/>
        <v>0</v>
      </c>
      <c r="M12" s="368">
        <f t="shared" si="1"/>
        <v>0</v>
      </c>
      <c r="N12" s="368">
        <f t="shared" si="1"/>
        <v>0</v>
      </c>
      <c r="O12" s="368">
        <f t="shared" si="1"/>
        <v>0</v>
      </c>
      <c r="P12" s="368">
        <f t="shared" si="1"/>
        <v>0</v>
      </c>
      <c r="Q12" s="368">
        <f t="shared" si="1"/>
        <v>0</v>
      </c>
      <c r="R12" s="368">
        <f t="shared" si="1"/>
        <v>0</v>
      </c>
      <c r="S12" s="368">
        <f t="shared" si="1"/>
        <v>0</v>
      </c>
      <c r="T12" s="368">
        <f t="shared" si="1"/>
        <v>0</v>
      </c>
      <c r="U12" s="368">
        <f t="shared" si="1"/>
        <v>0</v>
      </c>
      <c r="V12" s="368">
        <f t="shared" si="1"/>
        <v>0</v>
      </c>
      <c r="W12" s="368">
        <f t="shared" si="1"/>
        <v>0</v>
      </c>
      <c r="X12" s="368">
        <f t="shared" si="1"/>
        <v>0</v>
      </c>
      <c r="Y12" s="368">
        <f t="shared" si="1"/>
        <v>0</v>
      </c>
      <c r="Z12" s="368">
        <f t="shared" si="1"/>
        <v>0</v>
      </c>
      <c r="AA12" s="368">
        <f t="shared" si="1"/>
        <v>0</v>
      </c>
      <c r="AB12" s="368">
        <f t="shared" si="1"/>
        <v>0</v>
      </c>
      <c r="AC12" s="368">
        <f t="shared" si="1"/>
        <v>0</v>
      </c>
      <c r="AD12" s="368">
        <f t="shared" si="1"/>
        <v>0</v>
      </c>
      <c r="AE12" s="368">
        <f t="shared" si="1"/>
        <v>0</v>
      </c>
      <c r="AF12" s="368">
        <f t="shared" si="1"/>
        <v>0</v>
      </c>
      <c r="AG12" s="368">
        <f t="shared" si="1"/>
        <v>0</v>
      </c>
      <c r="AH12" s="368">
        <f t="shared" si="1"/>
        <v>0</v>
      </c>
      <c r="AI12" s="368">
        <f t="shared" si="1"/>
        <v>0</v>
      </c>
      <c r="AJ12" s="368">
        <f t="shared" si="1"/>
        <v>0</v>
      </c>
      <c r="AK12" s="368">
        <f t="shared" si="1"/>
        <v>0</v>
      </c>
      <c r="AL12" s="368">
        <f t="shared" si="1"/>
        <v>0</v>
      </c>
      <c r="AM12" s="378"/>
      <c r="AN12" s="378"/>
      <c r="AO12" s="378"/>
      <c r="AP12" s="378"/>
      <c r="AQ12" s="378"/>
      <c r="AR12" s="368"/>
      <c r="AS12" s="272"/>
      <c r="AT12" s="258"/>
      <c r="AU12" s="268"/>
      <c r="AV12" s="259"/>
      <c r="AW12" s="259"/>
      <c r="AX12" s="259"/>
      <c r="AY12" s="260"/>
      <c r="AZ12" s="260"/>
      <c r="BA12" s="260"/>
      <c r="BB12" s="269"/>
      <c r="BC12" s="262"/>
    </row>
    <row r="13" spans="3:55" s="254" customFormat="1" ht="15.75" x14ac:dyDescent="0.25">
      <c r="C13" s="380" t="s">
        <v>98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368"/>
      <c r="AT13" s="258"/>
      <c r="AU13" s="268"/>
      <c r="AV13" s="259"/>
      <c r="AW13" s="259"/>
      <c r="AX13" s="259"/>
      <c r="AY13" s="260"/>
      <c r="AZ13" s="260"/>
      <c r="BA13" s="260"/>
      <c r="BB13" s="269"/>
      <c r="BC13" s="262"/>
    </row>
    <row r="14" spans="3:55" s="254" customFormat="1" ht="28.9" customHeight="1" x14ac:dyDescent="0.25">
      <c r="C14" s="27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5"/>
      <c r="AN14" s="275"/>
      <c r="AO14" s="275"/>
      <c r="AP14" s="275"/>
      <c r="AQ14" s="275"/>
      <c r="AR14" s="369">
        <f t="shared" ref="AR14:AR24" si="2">SUM(D14:AQ14)</f>
        <v>0</v>
      </c>
      <c r="AS14" s="276">
        <f>SUM(AR14:AR19)</f>
        <v>0</v>
      </c>
      <c r="AT14" s="277"/>
      <c r="AU14" s="242">
        <f t="shared" ref="AU14:AU20" si="3">AT14*25</f>
        <v>0</v>
      </c>
      <c r="AV14" s="243" t="e">
        <f>(AY14/AU14)*100</f>
        <v>#DIV/0!</v>
      </c>
      <c r="AW14" s="243" t="e">
        <f>AZ14/AU14*100</f>
        <v>#DIV/0!</v>
      </c>
      <c r="AX14" s="243" t="e">
        <f>BA14/AU14*100</f>
        <v>#DIV/0!</v>
      </c>
      <c r="AY14" s="278"/>
      <c r="AZ14" s="278"/>
      <c r="BA14" s="278"/>
      <c r="BB14" s="396">
        <f>AY14+AZ14</f>
        <v>0</v>
      </c>
      <c r="BC14" s="397" t="e">
        <f>SUM(AY14:BA14)/AU14*100</f>
        <v>#DIV/0!</v>
      </c>
    </row>
    <row r="15" spans="3:55" s="254" customFormat="1" ht="28.9" customHeight="1" x14ac:dyDescent="0.25">
      <c r="C15" s="279"/>
      <c r="D15" s="280"/>
      <c r="E15" s="280"/>
      <c r="F15" s="280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2"/>
      <c r="U15" s="282"/>
      <c r="V15" s="282"/>
      <c r="W15" s="282"/>
      <c r="X15" s="282"/>
      <c r="Y15" s="282"/>
      <c r="Z15" s="282"/>
      <c r="AA15" s="282"/>
      <c r="AB15" s="283"/>
      <c r="AC15" s="283"/>
      <c r="AD15" s="284"/>
      <c r="AE15" s="256"/>
      <c r="AF15" s="256"/>
      <c r="AG15" s="256"/>
      <c r="AH15" s="256"/>
      <c r="AI15" s="256"/>
      <c r="AK15" s="256"/>
      <c r="AL15" s="256"/>
      <c r="AM15" s="256"/>
      <c r="AN15" s="256"/>
      <c r="AO15" s="256"/>
      <c r="AP15" s="256"/>
      <c r="AQ15" s="256"/>
      <c r="AR15" s="370">
        <f>SUM(D15:AQ15)</f>
        <v>0</v>
      </c>
      <c r="AS15" s="276"/>
      <c r="AT15" s="285"/>
      <c r="AU15" s="244">
        <f t="shared" si="3"/>
        <v>0</v>
      </c>
      <c r="AV15" s="245" t="e">
        <f>(AY15/AU15)*100</f>
        <v>#DIV/0!</v>
      </c>
      <c r="AW15" s="245" t="e">
        <f t="shared" ref="AW15:AW19" si="4">AZ15/AU15*100</f>
        <v>#DIV/0!</v>
      </c>
      <c r="AX15" s="245" t="e">
        <f t="shared" ref="AX15:AX19" si="5">BA15/AU15*100</f>
        <v>#DIV/0!</v>
      </c>
      <c r="AY15" s="286"/>
      <c r="AZ15" s="286"/>
      <c r="BA15" s="286"/>
      <c r="BB15" s="396">
        <f t="shared" ref="BB15:BB19" si="6">AY15+AZ15</f>
        <v>0</v>
      </c>
      <c r="BC15" s="397" t="e">
        <f t="shared" ref="BC15:BC17" si="7">SUM(AY15:BA15)/AU15*100</f>
        <v>#DIV/0!</v>
      </c>
    </row>
    <row r="16" spans="3:55" s="254" customFormat="1" ht="25.9" customHeight="1" x14ac:dyDescent="0.25"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3"/>
      <c r="AC16" s="283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371">
        <f t="shared" si="2"/>
        <v>0</v>
      </c>
      <c r="AS16" s="276"/>
      <c r="AT16" s="290"/>
      <c r="AU16" s="246">
        <f t="shared" si="3"/>
        <v>0</v>
      </c>
      <c r="AV16" s="247" t="e">
        <f t="shared" ref="AV16:AV19" si="8">(AY16/AU16)*100</f>
        <v>#DIV/0!</v>
      </c>
      <c r="AW16" s="247" t="e">
        <f t="shared" si="4"/>
        <v>#DIV/0!</v>
      </c>
      <c r="AX16" s="247" t="e">
        <f t="shared" si="5"/>
        <v>#DIV/0!</v>
      </c>
      <c r="AY16" s="291"/>
      <c r="AZ16" s="291"/>
      <c r="BA16" s="291"/>
      <c r="BB16" s="396">
        <f t="shared" si="6"/>
        <v>0</v>
      </c>
      <c r="BC16" s="397" t="e">
        <f t="shared" si="7"/>
        <v>#DIV/0!</v>
      </c>
    </row>
    <row r="17" spans="3:55" s="254" customFormat="1" ht="28.15" customHeight="1" x14ac:dyDescent="0.25">
      <c r="C17" s="292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56"/>
      <c r="AK17" s="256"/>
      <c r="AL17" s="256"/>
      <c r="AM17" s="256"/>
      <c r="AN17" s="256"/>
      <c r="AO17" s="256"/>
      <c r="AP17" s="256"/>
      <c r="AQ17" s="256"/>
      <c r="AR17" s="372">
        <f t="shared" si="2"/>
        <v>0</v>
      </c>
      <c r="AS17" s="276"/>
      <c r="AT17" s="295"/>
      <c r="AU17" s="248">
        <f t="shared" si="3"/>
        <v>0</v>
      </c>
      <c r="AV17" s="249" t="e">
        <f t="shared" si="8"/>
        <v>#DIV/0!</v>
      </c>
      <c r="AW17" s="249" t="e">
        <f t="shared" si="4"/>
        <v>#DIV/0!</v>
      </c>
      <c r="AX17" s="249" t="e">
        <f t="shared" si="5"/>
        <v>#DIV/0!</v>
      </c>
      <c r="AY17" s="296"/>
      <c r="AZ17" s="296"/>
      <c r="BA17" s="296"/>
      <c r="BB17" s="396">
        <f t="shared" si="6"/>
        <v>0</v>
      </c>
      <c r="BC17" s="397" t="e">
        <f t="shared" si="7"/>
        <v>#DIV/0!</v>
      </c>
    </row>
    <row r="18" spans="3:55" s="254" customFormat="1" ht="28.15" customHeight="1" x14ac:dyDescent="0.25">
      <c r="C18" s="297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75"/>
      <c r="AC18" s="275"/>
      <c r="AD18" s="299"/>
      <c r="AE18" s="299"/>
      <c r="AF18" s="299"/>
      <c r="AG18" s="299"/>
      <c r="AH18" s="299"/>
      <c r="AI18" s="275"/>
      <c r="AJ18" s="275"/>
      <c r="AK18" s="275"/>
      <c r="AL18" s="275"/>
      <c r="AM18" s="256"/>
      <c r="AN18" s="256"/>
      <c r="AO18" s="256"/>
      <c r="AP18" s="256"/>
      <c r="AQ18" s="256"/>
      <c r="AR18" s="373">
        <f t="shared" si="2"/>
        <v>0</v>
      </c>
      <c r="AS18" s="276"/>
      <c r="AT18" s="300"/>
      <c r="AU18" s="250">
        <f t="shared" si="3"/>
        <v>0</v>
      </c>
      <c r="AV18" s="251" t="e">
        <f t="shared" si="8"/>
        <v>#DIV/0!</v>
      </c>
      <c r="AW18" s="251" t="e">
        <f t="shared" si="4"/>
        <v>#DIV/0!</v>
      </c>
      <c r="AX18" s="251" t="e">
        <f t="shared" si="5"/>
        <v>#DIV/0!</v>
      </c>
      <c r="AY18" s="301"/>
      <c r="AZ18" s="301"/>
      <c r="BA18" s="301"/>
      <c r="BB18" s="396">
        <f t="shared" si="6"/>
        <v>0</v>
      </c>
      <c r="BC18" s="397" t="e">
        <f>SUM(AY18:BA18)/AU18*100</f>
        <v>#DIV/0!</v>
      </c>
    </row>
    <row r="19" spans="3:55" s="254" customFormat="1" ht="24.6" customHeight="1" x14ac:dyDescent="0.25">
      <c r="C19" s="302"/>
      <c r="D19" s="275"/>
      <c r="E19" s="275"/>
      <c r="F19" s="283"/>
      <c r="G19" s="283"/>
      <c r="H19" s="283"/>
      <c r="I19" s="283"/>
      <c r="J19" s="283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284"/>
      <c r="AN19" s="284"/>
      <c r="AO19" s="284"/>
      <c r="AP19" s="284"/>
      <c r="AQ19" s="284"/>
      <c r="AR19" s="374">
        <f t="shared" si="2"/>
        <v>0</v>
      </c>
      <c r="AS19" s="276"/>
      <c r="AT19" s="258"/>
      <c r="AU19" s="252">
        <f t="shared" si="3"/>
        <v>0</v>
      </c>
      <c r="AV19" s="253" t="e">
        <f t="shared" si="8"/>
        <v>#DIV/0!</v>
      </c>
      <c r="AW19" s="253" t="e">
        <f t="shared" si="4"/>
        <v>#DIV/0!</v>
      </c>
      <c r="AX19" s="253" t="e">
        <f t="shared" si="5"/>
        <v>#DIV/0!</v>
      </c>
      <c r="AY19" s="304"/>
      <c r="AZ19" s="304"/>
      <c r="BA19" s="304"/>
      <c r="BB19" s="396">
        <f t="shared" si="6"/>
        <v>0</v>
      </c>
      <c r="BC19" s="397" t="e">
        <f>SUM(AY19:BA19)/AU19*100</f>
        <v>#DIV/0!</v>
      </c>
    </row>
    <row r="20" spans="3:55" s="254" customFormat="1" x14ac:dyDescent="0.25">
      <c r="C20" s="377" t="s">
        <v>199</v>
      </c>
      <c r="D20" s="378">
        <f>SUM(D14:D19)</f>
        <v>0</v>
      </c>
      <c r="E20" s="378">
        <f t="shared" ref="E20:AL20" si="9">SUM(E14:E19)</f>
        <v>0</v>
      </c>
      <c r="F20" s="378">
        <f t="shared" si="9"/>
        <v>0</v>
      </c>
      <c r="G20" s="378">
        <f t="shared" si="9"/>
        <v>0</v>
      </c>
      <c r="H20" s="378">
        <f t="shared" si="9"/>
        <v>0</v>
      </c>
      <c r="I20" s="378">
        <f t="shared" si="9"/>
        <v>0</v>
      </c>
      <c r="J20" s="378">
        <f t="shared" si="9"/>
        <v>0</v>
      </c>
      <c r="K20" s="378">
        <f t="shared" si="9"/>
        <v>0</v>
      </c>
      <c r="L20" s="378">
        <f t="shared" si="9"/>
        <v>0</v>
      </c>
      <c r="M20" s="378">
        <f t="shared" si="9"/>
        <v>0</v>
      </c>
      <c r="N20" s="378">
        <f t="shared" si="9"/>
        <v>0</v>
      </c>
      <c r="O20" s="378">
        <f t="shared" si="9"/>
        <v>0</v>
      </c>
      <c r="P20" s="378">
        <f t="shared" si="9"/>
        <v>0</v>
      </c>
      <c r="Q20" s="378">
        <f t="shared" si="9"/>
        <v>0</v>
      </c>
      <c r="R20" s="378">
        <f t="shared" si="9"/>
        <v>0</v>
      </c>
      <c r="S20" s="378">
        <f t="shared" si="9"/>
        <v>0</v>
      </c>
      <c r="T20" s="378">
        <f t="shared" si="9"/>
        <v>0</v>
      </c>
      <c r="U20" s="378">
        <f t="shared" si="9"/>
        <v>0</v>
      </c>
      <c r="V20" s="378">
        <f t="shared" si="9"/>
        <v>0</v>
      </c>
      <c r="W20" s="378">
        <f t="shared" si="9"/>
        <v>0</v>
      </c>
      <c r="X20" s="378">
        <f t="shared" si="9"/>
        <v>0</v>
      </c>
      <c r="Y20" s="378">
        <f t="shared" si="9"/>
        <v>0</v>
      </c>
      <c r="Z20" s="378">
        <f t="shared" si="9"/>
        <v>0</v>
      </c>
      <c r="AA20" s="378">
        <f t="shared" si="9"/>
        <v>0</v>
      </c>
      <c r="AB20" s="378">
        <f t="shared" si="9"/>
        <v>0</v>
      </c>
      <c r="AC20" s="378">
        <f t="shared" si="9"/>
        <v>0</v>
      </c>
      <c r="AD20" s="378">
        <f t="shared" si="9"/>
        <v>0</v>
      </c>
      <c r="AE20" s="378">
        <f t="shared" si="9"/>
        <v>0</v>
      </c>
      <c r="AF20" s="378">
        <f t="shared" si="9"/>
        <v>0</v>
      </c>
      <c r="AG20" s="378">
        <f t="shared" si="9"/>
        <v>0</v>
      </c>
      <c r="AH20" s="378">
        <f t="shared" si="9"/>
        <v>0</v>
      </c>
      <c r="AI20" s="378">
        <f t="shared" si="9"/>
        <v>0</v>
      </c>
      <c r="AJ20" s="378">
        <f t="shared" si="9"/>
        <v>0</v>
      </c>
      <c r="AK20" s="378">
        <f t="shared" si="9"/>
        <v>0</v>
      </c>
      <c r="AL20" s="378">
        <f t="shared" si="9"/>
        <v>0</v>
      </c>
      <c r="AM20" s="378"/>
      <c r="AN20" s="378"/>
      <c r="AO20" s="378"/>
      <c r="AP20" s="378"/>
      <c r="AQ20" s="378"/>
      <c r="AR20" s="368">
        <f t="shared" si="2"/>
        <v>0</v>
      </c>
      <c r="AT20" s="399">
        <f>SUM(AT14:AT19)</f>
        <v>0</v>
      </c>
      <c r="AU20" s="400">
        <f t="shared" si="3"/>
        <v>0</v>
      </c>
      <c r="AV20" s="259"/>
      <c r="AW20" s="259"/>
      <c r="AX20" s="259"/>
      <c r="AY20" s="260"/>
      <c r="AZ20" s="260"/>
      <c r="BA20" s="260"/>
      <c r="BB20" s="398">
        <f>SUM(BB14:BB19)</f>
        <v>0</v>
      </c>
      <c r="BC20" s="262"/>
    </row>
    <row r="21" spans="3:55" s="254" customFormat="1" x14ac:dyDescent="0.25">
      <c r="C21" s="376" t="s">
        <v>105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368">
        <f t="shared" si="2"/>
        <v>0</v>
      </c>
      <c r="AT21" s="305"/>
      <c r="AU21" s="306"/>
      <c r="AV21" s="259"/>
      <c r="AW21" s="259"/>
      <c r="AX21" s="259"/>
      <c r="AY21" s="260"/>
      <c r="AZ21" s="260"/>
      <c r="BA21" s="260"/>
      <c r="BB21" s="269"/>
      <c r="BC21" s="262"/>
    </row>
    <row r="22" spans="3:55" s="254" customFormat="1" hidden="1" x14ac:dyDescent="0.25">
      <c r="C22" s="270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368">
        <f t="shared" si="2"/>
        <v>0</v>
      </c>
      <c r="AT22" s="305"/>
      <c r="AU22" s="306"/>
      <c r="AV22" s="259"/>
      <c r="AW22" s="259"/>
      <c r="AX22" s="259"/>
      <c r="AY22" s="260"/>
      <c r="AZ22" s="260"/>
      <c r="BA22" s="260"/>
      <c r="BB22" s="269"/>
      <c r="BC22" s="262"/>
    </row>
    <row r="23" spans="3:55" s="254" customFormat="1" hidden="1" x14ac:dyDescent="0.25">
      <c r="C23" s="270" t="s">
        <v>106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368">
        <f t="shared" si="2"/>
        <v>0</v>
      </c>
      <c r="AT23" s="305"/>
      <c r="AU23" s="306"/>
      <c r="AV23" s="259"/>
      <c r="AW23" s="259"/>
      <c r="AX23" s="259"/>
      <c r="AY23" s="260"/>
      <c r="AZ23" s="260"/>
      <c r="BA23" s="260"/>
      <c r="BB23" s="269"/>
      <c r="BC23" s="262"/>
    </row>
    <row r="24" spans="3:55" s="254" customFormat="1" hidden="1" x14ac:dyDescent="0.25">
      <c r="C24" s="267" t="s">
        <v>107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368">
        <f t="shared" si="2"/>
        <v>0</v>
      </c>
      <c r="AT24" s="305"/>
      <c r="AU24" s="306"/>
      <c r="AV24" s="259"/>
      <c r="AW24" s="259"/>
      <c r="AX24" s="259"/>
      <c r="AY24" s="260"/>
      <c r="AZ24" s="260"/>
      <c r="BA24" s="260"/>
      <c r="BB24" s="269"/>
      <c r="BC24" s="262"/>
    </row>
    <row r="25" spans="3:55" s="254" customFormat="1" hidden="1" x14ac:dyDescent="0.25">
      <c r="C25" s="270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368"/>
      <c r="AT25" s="305"/>
      <c r="AU25" s="306"/>
      <c r="AV25" s="259"/>
      <c r="AW25" s="259"/>
      <c r="AX25" s="259"/>
      <c r="AY25" s="260"/>
      <c r="AZ25" s="260"/>
      <c r="BA25" s="260"/>
      <c r="BB25" s="269"/>
      <c r="BC25" s="262"/>
    </row>
    <row r="26" spans="3:55" s="254" customFormat="1" x14ac:dyDescent="0.25">
      <c r="C26" s="270" t="s">
        <v>108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7"/>
      <c r="AT26" s="305"/>
      <c r="AU26" s="306"/>
      <c r="AV26" s="259"/>
      <c r="AW26" s="259"/>
      <c r="AX26" s="259"/>
      <c r="AY26" s="260"/>
      <c r="AZ26" s="260"/>
      <c r="BA26" s="260"/>
      <c r="BB26" s="269"/>
      <c r="BC26" s="262"/>
    </row>
    <row r="27" spans="3:55" s="254" customFormat="1" ht="15.75" x14ac:dyDescent="0.25">
      <c r="C27" s="375" t="s">
        <v>109</v>
      </c>
      <c r="D27" s="365">
        <f>SUM(D4:D11)+SUM(D14:D19)+SUM(D21:D26)</f>
        <v>0</v>
      </c>
      <c r="E27" s="365">
        <f t="shared" ref="E27:AL27" si="10">SUM(E4:E11)+SUM(E14:E19)+SUM(E21:E26)</f>
        <v>0</v>
      </c>
      <c r="F27" s="365">
        <f t="shared" si="10"/>
        <v>0</v>
      </c>
      <c r="G27" s="365">
        <f t="shared" si="10"/>
        <v>0</v>
      </c>
      <c r="H27" s="365">
        <f t="shared" si="10"/>
        <v>0</v>
      </c>
      <c r="I27" s="365">
        <f t="shared" si="10"/>
        <v>0</v>
      </c>
      <c r="J27" s="365">
        <f t="shared" si="10"/>
        <v>0</v>
      </c>
      <c r="K27" s="365">
        <f t="shared" si="10"/>
        <v>0</v>
      </c>
      <c r="L27" s="365">
        <f t="shared" si="10"/>
        <v>0</v>
      </c>
      <c r="M27" s="365">
        <f t="shared" si="10"/>
        <v>0</v>
      </c>
      <c r="N27" s="365">
        <f t="shared" si="10"/>
        <v>0</v>
      </c>
      <c r="O27" s="365">
        <f t="shared" si="10"/>
        <v>0</v>
      </c>
      <c r="P27" s="365">
        <f t="shared" si="10"/>
        <v>0</v>
      </c>
      <c r="Q27" s="365">
        <f t="shared" si="10"/>
        <v>0</v>
      </c>
      <c r="R27" s="365">
        <f t="shared" si="10"/>
        <v>0</v>
      </c>
      <c r="S27" s="365">
        <f t="shared" si="10"/>
        <v>0</v>
      </c>
      <c r="T27" s="365">
        <f t="shared" si="10"/>
        <v>0</v>
      </c>
      <c r="U27" s="365">
        <f t="shared" si="10"/>
        <v>0</v>
      </c>
      <c r="V27" s="365">
        <f t="shared" si="10"/>
        <v>0</v>
      </c>
      <c r="W27" s="365">
        <f t="shared" si="10"/>
        <v>0</v>
      </c>
      <c r="X27" s="365">
        <f t="shared" si="10"/>
        <v>0</v>
      </c>
      <c r="Y27" s="365">
        <f t="shared" si="10"/>
        <v>0</v>
      </c>
      <c r="Z27" s="365">
        <f t="shared" si="10"/>
        <v>0</v>
      </c>
      <c r="AA27" s="365">
        <f t="shared" si="10"/>
        <v>0</v>
      </c>
      <c r="AB27" s="365">
        <f t="shared" si="10"/>
        <v>0</v>
      </c>
      <c r="AC27" s="365">
        <f t="shared" si="10"/>
        <v>0</v>
      </c>
      <c r="AD27" s="365">
        <f t="shared" si="10"/>
        <v>0</v>
      </c>
      <c r="AE27" s="365">
        <f t="shared" si="10"/>
        <v>0</v>
      </c>
      <c r="AF27" s="365">
        <f t="shared" si="10"/>
        <v>0</v>
      </c>
      <c r="AG27" s="365">
        <f t="shared" si="10"/>
        <v>0</v>
      </c>
      <c r="AH27" s="365">
        <f t="shared" si="10"/>
        <v>0</v>
      </c>
      <c r="AI27" s="365">
        <f t="shared" si="10"/>
        <v>0</v>
      </c>
      <c r="AJ27" s="365">
        <f t="shared" si="10"/>
        <v>0</v>
      </c>
      <c r="AK27" s="365">
        <f t="shared" si="10"/>
        <v>0</v>
      </c>
      <c r="AL27" s="365">
        <f t="shared" si="10"/>
        <v>0</v>
      </c>
      <c r="AM27" s="365">
        <f>SUM(AM4:AM11)+SUM(AM14:AM19)+SUM(AM21:AM26)</f>
        <v>0</v>
      </c>
      <c r="AN27" s="365">
        <f t="shared" ref="AN27:AQ27" si="11">SUM(AN4:AN11)+SUM(AN14:AN19)+SUM(AN21:AN26)</f>
        <v>0</v>
      </c>
      <c r="AO27" s="365">
        <f t="shared" si="11"/>
        <v>0</v>
      </c>
      <c r="AP27" s="365">
        <f t="shared" si="11"/>
        <v>0</v>
      </c>
      <c r="AQ27" s="365">
        <f t="shared" si="11"/>
        <v>0</v>
      </c>
      <c r="AR27" s="367">
        <f>SUM(D27:AQ27)</f>
        <v>0</v>
      </c>
      <c r="AT27" s="305"/>
      <c r="AU27" s="306"/>
      <c r="AV27" s="259"/>
      <c r="AW27" s="259"/>
      <c r="AX27" s="259"/>
      <c r="AY27" s="260"/>
      <c r="AZ27" s="260"/>
      <c r="BA27" s="260"/>
      <c r="BB27" s="269"/>
      <c r="BC27" s="262"/>
    </row>
    <row r="28" spans="3:55" s="254" customFormat="1" ht="11.25" x14ac:dyDescent="0.25">
      <c r="C28" s="308"/>
      <c r="AT28" s="309"/>
      <c r="AV28" s="310"/>
      <c r="AW28" s="310"/>
      <c r="AX28" s="310"/>
      <c r="BC28" s="311"/>
    </row>
    <row r="29" spans="3:55" s="254" customFormat="1" hidden="1" x14ac:dyDescent="0.25">
      <c r="C29" s="312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7"/>
      <c r="AT29" s="258"/>
      <c r="AU29" s="313"/>
      <c r="AV29" s="259"/>
      <c r="AW29" s="259"/>
      <c r="AX29" s="259"/>
      <c r="AY29" s="260"/>
      <c r="AZ29" s="260"/>
      <c r="BA29" s="260"/>
      <c r="BB29" s="261"/>
      <c r="BC29" s="262"/>
    </row>
    <row r="30" spans="3:55" s="254" customFormat="1" hidden="1" x14ac:dyDescent="0.25"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265"/>
      <c r="AO30" s="265"/>
      <c r="AP30" s="265"/>
      <c r="AQ30" s="265"/>
      <c r="AR30" s="264"/>
      <c r="AT30" s="258"/>
      <c r="AU30" s="313"/>
      <c r="AV30" s="259"/>
      <c r="AW30" s="259"/>
      <c r="AX30" s="259"/>
      <c r="AY30" s="260"/>
      <c r="AZ30" s="260"/>
      <c r="BA30" s="260"/>
      <c r="BB30" s="261"/>
      <c r="BC30" s="262"/>
    </row>
    <row r="31" spans="3:55" s="254" customFormat="1" hidden="1" x14ac:dyDescent="0.25">
      <c r="C31" s="267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7"/>
      <c r="AT31" s="258"/>
      <c r="AU31" s="306"/>
      <c r="AV31" s="259"/>
      <c r="AW31" s="259"/>
      <c r="AX31" s="259"/>
      <c r="AY31" s="260"/>
      <c r="AZ31" s="260"/>
      <c r="BA31" s="260"/>
      <c r="BB31" s="269"/>
      <c r="BC31" s="262"/>
    </row>
    <row r="32" spans="3:55" s="254" customFormat="1" hidden="1" x14ac:dyDescent="0.25">
      <c r="C32" s="270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6"/>
      <c r="AN32" s="256"/>
      <c r="AO32" s="256"/>
      <c r="AP32" s="256"/>
      <c r="AQ32" s="256"/>
      <c r="AR32" s="257"/>
      <c r="AT32" s="258"/>
      <c r="AU32" s="306"/>
      <c r="AV32" s="259"/>
      <c r="AW32" s="259"/>
      <c r="AX32" s="259"/>
      <c r="AY32" s="260"/>
      <c r="AZ32" s="260"/>
      <c r="BA32" s="260"/>
      <c r="BB32" s="269"/>
      <c r="BC32" s="262"/>
    </row>
    <row r="33" spans="3:55" s="254" customFormat="1" hidden="1" x14ac:dyDescent="0.25">
      <c r="C33" s="270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6"/>
      <c r="AN33" s="256"/>
      <c r="AO33" s="256"/>
      <c r="AP33" s="256"/>
      <c r="AQ33" s="256"/>
      <c r="AR33" s="257"/>
      <c r="AT33" s="258"/>
      <c r="AU33" s="306"/>
      <c r="AV33" s="259"/>
      <c r="AW33" s="259"/>
      <c r="AX33" s="259"/>
      <c r="AY33" s="260"/>
      <c r="AZ33" s="260"/>
      <c r="BA33" s="260"/>
      <c r="BB33" s="269"/>
      <c r="BC33" s="262"/>
    </row>
    <row r="34" spans="3:55" s="254" customFormat="1" hidden="1" x14ac:dyDescent="0.25">
      <c r="C34" s="270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6"/>
      <c r="AN34" s="256"/>
      <c r="AO34" s="256"/>
      <c r="AP34" s="256"/>
      <c r="AQ34" s="256"/>
      <c r="AR34" s="257"/>
      <c r="AT34" s="258"/>
      <c r="AU34" s="306"/>
      <c r="AV34" s="259"/>
      <c r="AW34" s="259"/>
      <c r="AX34" s="259"/>
      <c r="AY34" s="260"/>
      <c r="AZ34" s="260"/>
      <c r="BA34" s="260"/>
      <c r="BB34" s="269"/>
      <c r="BC34" s="262"/>
    </row>
    <row r="35" spans="3:55" s="254" customFormat="1" hidden="1" x14ac:dyDescent="0.25">
      <c r="C35" s="270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6"/>
      <c r="AN35" s="256"/>
      <c r="AO35" s="256"/>
      <c r="AP35" s="256"/>
      <c r="AQ35" s="256"/>
      <c r="AR35" s="257"/>
      <c r="AT35" s="258"/>
      <c r="AU35" s="306"/>
      <c r="AV35" s="259"/>
      <c r="AW35" s="259"/>
      <c r="AX35" s="259"/>
      <c r="AY35" s="260"/>
      <c r="AZ35" s="260"/>
      <c r="BA35" s="260"/>
      <c r="BB35" s="269"/>
      <c r="BC35" s="262"/>
    </row>
    <row r="36" spans="3:55" s="254" customFormat="1" hidden="1" x14ac:dyDescent="0.25">
      <c r="C36" s="270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7"/>
      <c r="AT36" s="258"/>
      <c r="AU36" s="306"/>
      <c r="AV36" s="259"/>
      <c r="AW36" s="259"/>
      <c r="AX36" s="259"/>
      <c r="AY36" s="260"/>
      <c r="AZ36" s="260"/>
      <c r="BA36" s="260"/>
      <c r="BB36" s="269"/>
      <c r="BC36" s="262"/>
    </row>
    <row r="37" spans="3:55" s="254" customFormat="1" hidden="1" x14ac:dyDescent="0.25">
      <c r="C37" s="270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7"/>
      <c r="AT37" s="258"/>
      <c r="AU37" s="306"/>
      <c r="AV37" s="259"/>
      <c r="AW37" s="259"/>
      <c r="AX37" s="259"/>
      <c r="AY37" s="260"/>
      <c r="AZ37" s="260"/>
      <c r="BA37" s="260"/>
      <c r="BB37" s="269"/>
      <c r="BC37" s="262"/>
    </row>
    <row r="38" spans="3:55" s="254" customFormat="1" hidden="1" x14ac:dyDescent="0.25">
      <c r="C38" s="270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6"/>
      <c r="AN38" s="256"/>
      <c r="AO38" s="256"/>
      <c r="AP38" s="256"/>
      <c r="AQ38" s="256"/>
      <c r="AR38" s="257"/>
      <c r="AT38" s="258"/>
      <c r="AU38" s="306"/>
      <c r="AV38" s="259"/>
      <c r="AW38" s="259"/>
      <c r="AX38" s="259"/>
      <c r="AY38" s="260"/>
      <c r="AZ38" s="260"/>
      <c r="BA38" s="260"/>
      <c r="BB38" s="269"/>
      <c r="BC38" s="262"/>
    </row>
    <row r="39" spans="3:55" s="254" customFormat="1" hidden="1" x14ac:dyDescent="0.25">
      <c r="C39" s="270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6"/>
      <c r="AN39" s="256"/>
      <c r="AO39" s="256"/>
      <c r="AP39" s="256"/>
      <c r="AQ39" s="256"/>
      <c r="AR39" s="257"/>
      <c r="AT39" s="258"/>
      <c r="AU39" s="306"/>
      <c r="AV39" s="259"/>
      <c r="AW39" s="259"/>
      <c r="AX39" s="259"/>
      <c r="AY39" s="260"/>
      <c r="AZ39" s="260"/>
      <c r="BA39" s="260"/>
      <c r="BB39" s="269"/>
      <c r="BC39" s="262"/>
    </row>
    <row r="40" spans="3:55" s="254" customFormat="1" hidden="1" x14ac:dyDescent="0.25">
      <c r="C40" s="267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7"/>
      <c r="AT40" s="258"/>
      <c r="AU40" s="306"/>
      <c r="AV40" s="259"/>
      <c r="AW40" s="259"/>
      <c r="AX40" s="259"/>
      <c r="AY40" s="260"/>
      <c r="AZ40" s="260"/>
      <c r="BA40" s="260"/>
      <c r="BB40" s="269"/>
      <c r="BC40" s="262"/>
    </row>
    <row r="41" spans="3:55" s="254" customFormat="1" hidden="1" x14ac:dyDescent="0.25">
      <c r="C41" s="273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74"/>
      <c r="AT41" s="258"/>
      <c r="AU41" s="306"/>
      <c r="AV41" s="259"/>
      <c r="AW41" s="259"/>
      <c r="AX41" s="259"/>
      <c r="AY41" s="260"/>
      <c r="AZ41" s="260"/>
      <c r="BA41" s="260"/>
      <c r="BB41" s="269"/>
      <c r="BC41" s="314"/>
    </row>
    <row r="42" spans="3:55" s="254" customFormat="1" hidden="1" x14ac:dyDescent="0.25">
      <c r="C42" s="279"/>
      <c r="D42" s="257"/>
      <c r="E42" s="257"/>
      <c r="F42" s="257"/>
      <c r="G42" s="257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80"/>
      <c r="V42" s="280"/>
      <c r="W42" s="280"/>
      <c r="X42" s="280"/>
      <c r="Y42" s="280"/>
      <c r="Z42" s="280"/>
      <c r="AA42" s="280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80"/>
      <c r="AT42" s="258"/>
      <c r="AU42" s="306"/>
      <c r="AV42" s="259"/>
      <c r="AW42" s="259"/>
      <c r="AX42" s="259"/>
      <c r="AY42" s="260"/>
      <c r="AZ42" s="260"/>
      <c r="BA42" s="260"/>
      <c r="BB42" s="269"/>
      <c r="BC42" s="314"/>
    </row>
    <row r="43" spans="3:55" s="254" customFormat="1" hidden="1" x14ac:dyDescent="0.25">
      <c r="C43" s="287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89"/>
      <c r="AT43" s="258"/>
      <c r="AU43" s="306"/>
      <c r="AV43" s="259"/>
      <c r="AW43" s="259"/>
      <c r="AX43" s="259"/>
      <c r="AY43" s="260"/>
      <c r="AZ43" s="260"/>
      <c r="BA43" s="260"/>
      <c r="BB43" s="269"/>
      <c r="BC43" s="314"/>
    </row>
    <row r="44" spans="3:55" s="254" customFormat="1" hidden="1" x14ac:dyDescent="0.25">
      <c r="C44" s="292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56"/>
      <c r="AK44" s="256"/>
      <c r="AL44" s="256"/>
      <c r="AM44" s="256"/>
      <c r="AN44" s="256"/>
      <c r="AO44" s="256"/>
      <c r="AP44" s="256"/>
      <c r="AQ44" s="256"/>
      <c r="AR44" s="294"/>
      <c r="AT44" s="258"/>
      <c r="AU44" s="306"/>
      <c r="AV44" s="259"/>
      <c r="AW44" s="259"/>
      <c r="AX44" s="259"/>
      <c r="AY44" s="260"/>
      <c r="AZ44" s="260"/>
      <c r="BA44" s="260"/>
      <c r="BB44" s="269"/>
      <c r="BC44" s="314"/>
    </row>
    <row r="45" spans="3:55" s="254" customFormat="1" hidden="1" x14ac:dyDescent="0.25"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256"/>
      <c r="AN45" s="256"/>
      <c r="AO45" s="256"/>
      <c r="AP45" s="256"/>
      <c r="AQ45" s="256"/>
      <c r="AR45" s="316"/>
      <c r="AT45" s="258"/>
      <c r="AU45" s="306"/>
      <c r="AV45" s="259"/>
      <c r="AW45" s="259"/>
      <c r="AX45" s="259"/>
      <c r="AY45" s="260"/>
      <c r="AZ45" s="260"/>
      <c r="BA45" s="260"/>
      <c r="BB45" s="269"/>
      <c r="BC45" s="314"/>
    </row>
    <row r="46" spans="3:55" s="254" customFormat="1" hidden="1" x14ac:dyDescent="0.25"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6"/>
      <c r="AN46" s="256"/>
      <c r="AO46" s="256"/>
      <c r="AP46" s="256"/>
      <c r="AQ46" s="256"/>
      <c r="AR46" s="303"/>
      <c r="AT46" s="258"/>
      <c r="AU46" s="306"/>
      <c r="AV46" s="259"/>
      <c r="AW46" s="259"/>
      <c r="AX46" s="259"/>
      <c r="AY46" s="260"/>
      <c r="AZ46" s="260"/>
      <c r="BA46" s="260"/>
      <c r="BB46" s="269"/>
      <c r="BC46" s="314"/>
    </row>
    <row r="47" spans="3:55" s="254" customFormat="1" hidden="1" x14ac:dyDescent="0.25">
      <c r="C47" s="317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256"/>
      <c r="AN47" s="256"/>
      <c r="AO47" s="256"/>
      <c r="AP47" s="256"/>
      <c r="AQ47" s="256"/>
      <c r="AR47" s="318"/>
      <c r="AT47" s="258"/>
      <c r="AU47" s="306"/>
      <c r="AV47" s="259"/>
      <c r="AW47" s="259"/>
      <c r="AX47" s="259"/>
      <c r="AY47" s="260"/>
      <c r="AZ47" s="260"/>
      <c r="BA47" s="260"/>
      <c r="BB47" s="269"/>
      <c r="BC47" s="314"/>
    </row>
    <row r="48" spans="3:55" s="254" customFormat="1" hidden="1" x14ac:dyDescent="0.25">
      <c r="C48" s="319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256"/>
      <c r="AN48" s="256"/>
      <c r="AO48" s="256"/>
      <c r="AP48" s="256"/>
      <c r="AQ48" s="256"/>
      <c r="AR48" s="320"/>
      <c r="AT48" s="258"/>
      <c r="AU48" s="306"/>
      <c r="AV48" s="259"/>
      <c r="AW48" s="259"/>
      <c r="AX48" s="259"/>
      <c r="AY48" s="260"/>
      <c r="AZ48" s="260"/>
      <c r="BA48" s="260"/>
      <c r="BB48" s="269"/>
      <c r="BC48" s="314"/>
    </row>
    <row r="49" spans="3:55" s="254" customFormat="1" hidden="1" x14ac:dyDescent="0.25">
      <c r="C49" s="321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256"/>
      <c r="AN49" s="256"/>
      <c r="AO49" s="256"/>
      <c r="AP49" s="256"/>
      <c r="AQ49" s="256"/>
      <c r="AR49" s="322"/>
      <c r="AT49" s="258"/>
      <c r="AU49" s="306"/>
      <c r="AV49" s="259"/>
      <c r="AW49" s="259"/>
      <c r="AX49" s="259"/>
      <c r="AY49" s="260"/>
      <c r="AZ49" s="260"/>
      <c r="BA49" s="260"/>
      <c r="BB49" s="269"/>
      <c r="BC49" s="314"/>
    </row>
    <row r="50" spans="3:55" s="254" customFormat="1" hidden="1" x14ac:dyDescent="0.25">
      <c r="C50" s="270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7"/>
      <c r="AT50" s="258"/>
      <c r="AU50" s="306"/>
      <c r="AV50" s="259"/>
      <c r="AW50" s="259"/>
      <c r="AX50" s="259"/>
      <c r="AY50" s="260"/>
      <c r="AZ50" s="260"/>
      <c r="BA50" s="260"/>
      <c r="BB50" s="269"/>
      <c r="BC50" s="314"/>
    </row>
    <row r="51" spans="3:55" s="254" customFormat="1" hidden="1" x14ac:dyDescent="0.25">
      <c r="C51" s="270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7"/>
      <c r="AT51" s="258"/>
      <c r="AU51" s="306"/>
      <c r="AV51" s="259"/>
      <c r="AW51" s="259"/>
      <c r="AX51" s="259"/>
      <c r="AY51" s="260"/>
      <c r="AZ51" s="260"/>
      <c r="BA51" s="260"/>
      <c r="BB51" s="269"/>
      <c r="BC51" s="314"/>
    </row>
    <row r="52" spans="3:55" s="254" customFormat="1" hidden="1" x14ac:dyDescent="0.25">
      <c r="C52" s="267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7"/>
      <c r="AT52" s="258"/>
      <c r="AU52" s="306"/>
      <c r="AV52" s="259"/>
      <c r="AW52" s="259"/>
      <c r="AX52" s="259"/>
      <c r="AY52" s="260"/>
      <c r="AZ52" s="260"/>
      <c r="BA52" s="260"/>
      <c r="BB52" s="269"/>
      <c r="BC52" s="314"/>
    </row>
    <row r="53" spans="3:55" s="254" customFormat="1" hidden="1" x14ac:dyDescent="0.25">
      <c r="C53" s="270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7"/>
      <c r="AT53" s="258"/>
      <c r="AU53" s="306"/>
      <c r="AV53" s="259"/>
      <c r="AW53" s="259"/>
      <c r="AX53" s="259"/>
      <c r="AY53" s="260"/>
      <c r="AZ53" s="260"/>
      <c r="BA53" s="260"/>
      <c r="BB53" s="269"/>
      <c r="BC53" s="314"/>
    </row>
    <row r="54" spans="3:55" s="254" customFormat="1" hidden="1" x14ac:dyDescent="0.25">
      <c r="C54" s="270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7"/>
      <c r="AT54" s="258"/>
      <c r="AU54" s="306"/>
      <c r="AV54" s="259"/>
      <c r="AW54" s="259"/>
      <c r="AX54" s="259"/>
      <c r="AY54" s="260"/>
      <c r="AZ54" s="260"/>
      <c r="BA54" s="260"/>
      <c r="BB54" s="269"/>
      <c r="BC54" s="314"/>
    </row>
    <row r="55" spans="3:55" s="254" customFormat="1" hidden="1" x14ac:dyDescent="0.25">
      <c r="C55" s="267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7"/>
      <c r="AT55" s="258"/>
      <c r="AU55" s="306"/>
      <c r="AV55" s="259"/>
      <c r="AW55" s="259"/>
      <c r="AX55" s="259"/>
      <c r="AY55" s="260"/>
      <c r="AZ55" s="260"/>
      <c r="BA55" s="260"/>
      <c r="BB55" s="269"/>
      <c r="BC55" s="314"/>
    </row>
    <row r="56" spans="3:55" s="254" customFormat="1" hidden="1" x14ac:dyDescent="0.25">
      <c r="C56" s="270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7"/>
      <c r="AT56" s="258"/>
      <c r="AU56" s="306"/>
      <c r="AV56" s="259"/>
      <c r="AW56" s="259"/>
      <c r="AX56" s="259"/>
      <c r="AY56" s="260"/>
      <c r="AZ56" s="260"/>
      <c r="BA56" s="260"/>
      <c r="BB56" s="269"/>
      <c r="BC56" s="314"/>
    </row>
    <row r="57" spans="3:55" s="254" customFormat="1" hidden="1" x14ac:dyDescent="0.25">
      <c r="C57" s="270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7"/>
      <c r="AT57" s="258"/>
      <c r="AU57" s="306"/>
      <c r="AV57" s="259"/>
      <c r="AW57" s="259"/>
      <c r="AX57" s="259"/>
      <c r="AY57" s="260"/>
      <c r="AZ57" s="260"/>
      <c r="BA57" s="260"/>
      <c r="BB57" s="269"/>
      <c r="BC57" s="314"/>
    </row>
    <row r="58" spans="3:55" s="254" customFormat="1" hidden="1" x14ac:dyDescent="0.25">
      <c r="C58" s="267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307"/>
      <c r="AT58" s="258"/>
      <c r="AU58" s="306"/>
      <c r="AV58" s="259"/>
      <c r="AW58" s="259"/>
      <c r="AX58" s="259"/>
      <c r="AY58" s="260"/>
      <c r="AZ58" s="260"/>
      <c r="BA58" s="260"/>
      <c r="BB58" s="269"/>
      <c r="BC58" s="314"/>
    </row>
    <row r="59" spans="3:55" s="254" customFormat="1" ht="11.25" hidden="1" x14ac:dyDescent="0.25">
      <c r="C59" s="308"/>
      <c r="AT59" s="309"/>
      <c r="AV59" s="310"/>
      <c r="AW59" s="310"/>
      <c r="AX59" s="310"/>
      <c r="BC59" s="311"/>
    </row>
    <row r="60" spans="3:55" s="254" customFormat="1" hidden="1" x14ac:dyDescent="0.25">
      <c r="C60" s="312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T60" s="258"/>
      <c r="AU60" s="313"/>
      <c r="AV60" s="259"/>
      <c r="AW60" s="259"/>
      <c r="AX60" s="259"/>
      <c r="AY60" s="260"/>
      <c r="AZ60" s="260"/>
      <c r="BA60" s="260"/>
      <c r="BB60" s="261"/>
      <c r="BC60" s="262"/>
    </row>
    <row r="61" spans="3:55" s="254" customFormat="1" hidden="1" x14ac:dyDescent="0.25">
      <c r="C61" s="263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5"/>
      <c r="AN61" s="265"/>
      <c r="AO61" s="265"/>
      <c r="AP61" s="265"/>
      <c r="AQ61" s="265"/>
      <c r="AR61" s="264"/>
      <c r="AT61" s="258"/>
      <c r="AU61" s="313"/>
      <c r="AV61" s="259"/>
      <c r="AW61" s="259"/>
      <c r="AX61" s="259"/>
      <c r="AY61" s="260"/>
      <c r="AZ61" s="260"/>
      <c r="BA61" s="260"/>
      <c r="BB61" s="261"/>
      <c r="BC61" s="262"/>
    </row>
    <row r="62" spans="3:55" s="254" customFormat="1" hidden="1" x14ac:dyDescent="0.25">
      <c r="C62" s="267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T62" s="258"/>
      <c r="AU62" s="306"/>
      <c r="AV62" s="259"/>
      <c r="AW62" s="259"/>
      <c r="AX62" s="259"/>
      <c r="AY62" s="260"/>
      <c r="AZ62" s="260"/>
      <c r="BA62" s="260"/>
      <c r="BB62" s="269"/>
      <c r="BC62" s="262"/>
    </row>
    <row r="63" spans="3:55" s="254" customFormat="1" hidden="1" x14ac:dyDescent="0.25">
      <c r="C63" s="270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6"/>
      <c r="AN63" s="256"/>
      <c r="AO63" s="256"/>
      <c r="AP63" s="256"/>
      <c r="AQ63" s="256"/>
      <c r="AR63" s="257"/>
      <c r="AT63" s="258"/>
      <c r="AU63" s="306"/>
      <c r="AV63" s="259"/>
      <c r="AW63" s="259"/>
      <c r="AX63" s="259"/>
      <c r="AY63" s="260"/>
      <c r="AZ63" s="260"/>
      <c r="BA63" s="260"/>
      <c r="BB63" s="269"/>
      <c r="BC63" s="262"/>
    </row>
    <row r="64" spans="3:55" s="254" customFormat="1" hidden="1" x14ac:dyDescent="0.25">
      <c r="C64" s="270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6"/>
      <c r="AN64" s="256"/>
      <c r="AO64" s="256"/>
      <c r="AP64" s="256"/>
      <c r="AQ64" s="256"/>
      <c r="AR64" s="257"/>
      <c r="AT64" s="258"/>
      <c r="AU64" s="306"/>
      <c r="AV64" s="259"/>
      <c r="AW64" s="259"/>
      <c r="AX64" s="259"/>
      <c r="AY64" s="260"/>
      <c r="AZ64" s="260"/>
      <c r="BA64" s="260"/>
      <c r="BB64" s="269"/>
      <c r="BC64" s="262"/>
    </row>
    <row r="65" spans="3:55" s="254" customFormat="1" hidden="1" x14ac:dyDescent="0.25">
      <c r="C65" s="270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6"/>
      <c r="AN65" s="256"/>
      <c r="AO65" s="256"/>
      <c r="AP65" s="256"/>
      <c r="AQ65" s="256"/>
      <c r="AR65" s="257"/>
      <c r="AT65" s="258"/>
      <c r="AU65" s="306"/>
      <c r="AV65" s="259"/>
      <c r="AW65" s="259"/>
      <c r="AX65" s="259"/>
      <c r="AY65" s="260"/>
      <c r="AZ65" s="260"/>
      <c r="BA65" s="260"/>
      <c r="BB65" s="269"/>
      <c r="BC65" s="262"/>
    </row>
    <row r="66" spans="3:55" s="254" customFormat="1" hidden="1" x14ac:dyDescent="0.25">
      <c r="C66" s="270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7"/>
      <c r="AT66" s="258"/>
      <c r="AU66" s="306"/>
      <c r="AV66" s="259"/>
      <c r="AW66" s="259"/>
      <c r="AX66" s="259"/>
      <c r="AY66" s="260"/>
      <c r="AZ66" s="260"/>
      <c r="BA66" s="260"/>
      <c r="BB66" s="269"/>
      <c r="BC66" s="262"/>
    </row>
    <row r="67" spans="3:55" s="254" customFormat="1" hidden="1" x14ac:dyDescent="0.25">
      <c r="C67" s="27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6"/>
      <c r="AN67" s="256"/>
      <c r="AO67" s="256"/>
      <c r="AP67" s="256"/>
      <c r="AQ67" s="256"/>
      <c r="AR67" s="257"/>
      <c r="AT67" s="258"/>
      <c r="AU67" s="306"/>
      <c r="AV67" s="259"/>
      <c r="AW67" s="259"/>
      <c r="AX67" s="259"/>
      <c r="AY67" s="260"/>
      <c r="AZ67" s="260"/>
      <c r="BA67" s="260"/>
      <c r="BB67" s="269"/>
      <c r="BC67" s="262"/>
    </row>
    <row r="68" spans="3:55" s="254" customFormat="1" hidden="1" x14ac:dyDescent="0.25">
      <c r="C68" s="270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6"/>
      <c r="AN68" s="256"/>
      <c r="AO68" s="256"/>
      <c r="AP68" s="256"/>
      <c r="AQ68" s="256"/>
      <c r="AR68" s="257"/>
      <c r="AT68" s="258"/>
      <c r="AU68" s="306"/>
      <c r="AV68" s="259"/>
      <c r="AW68" s="259"/>
      <c r="AX68" s="259"/>
      <c r="AY68" s="260"/>
      <c r="AZ68" s="260"/>
      <c r="BA68" s="260"/>
      <c r="BB68" s="269"/>
      <c r="BC68" s="262"/>
    </row>
    <row r="69" spans="3:55" s="254" customFormat="1" hidden="1" x14ac:dyDescent="0.25">
      <c r="C69" s="267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7"/>
      <c r="AT69" s="258"/>
      <c r="AU69" s="306"/>
      <c r="AV69" s="259"/>
      <c r="AW69" s="259"/>
      <c r="AX69" s="259"/>
      <c r="AY69" s="260"/>
      <c r="AZ69" s="260"/>
      <c r="BA69" s="260"/>
      <c r="BB69" s="269"/>
      <c r="BC69" s="262"/>
    </row>
    <row r="70" spans="3:55" s="254" customFormat="1" hidden="1" x14ac:dyDescent="0.25">
      <c r="C70" s="273"/>
      <c r="D70" s="274"/>
      <c r="E70" s="274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74"/>
      <c r="AT70" s="258"/>
      <c r="AU70" s="306"/>
      <c r="AV70" s="259"/>
      <c r="AW70" s="259"/>
      <c r="AX70" s="259"/>
      <c r="AY70" s="260"/>
      <c r="AZ70" s="260"/>
      <c r="BA70" s="260"/>
      <c r="BB70" s="269"/>
      <c r="BC70" s="314"/>
    </row>
    <row r="71" spans="3:55" s="254" customFormat="1" hidden="1" x14ac:dyDescent="0.25">
      <c r="C71" s="279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T71" s="258"/>
      <c r="AU71" s="306"/>
      <c r="AV71" s="259"/>
      <c r="AW71" s="259"/>
      <c r="AX71" s="259"/>
      <c r="AY71" s="260"/>
      <c r="AZ71" s="260"/>
      <c r="BA71" s="260"/>
      <c r="BB71" s="269"/>
      <c r="BC71" s="314"/>
    </row>
    <row r="72" spans="3:55" s="254" customFormat="1" hidden="1" x14ac:dyDescent="0.25">
      <c r="C72" s="287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89"/>
      <c r="AT72" s="258"/>
      <c r="AU72" s="306"/>
      <c r="AV72" s="259"/>
      <c r="AW72" s="259"/>
      <c r="AX72" s="259"/>
      <c r="AY72" s="260"/>
      <c r="AZ72" s="260"/>
      <c r="BA72" s="260"/>
      <c r="BB72" s="269"/>
      <c r="BC72" s="314"/>
    </row>
    <row r="73" spans="3:55" s="254" customFormat="1" hidden="1" x14ac:dyDescent="0.25">
      <c r="C73" s="292"/>
      <c r="D73" s="324"/>
      <c r="E73" s="324"/>
      <c r="F73" s="324"/>
      <c r="G73" s="324"/>
      <c r="H73" s="324"/>
      <c r="I73" s="324"/>
      <c r="J73" s="324"/>
      <c r="K73" s="324"/>
      <c r="L73" s="324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94"/>
      <c r="AT73" s="258"/>
      <c r="AU73" s="306"/>
      <c r="AV73" s="259"/>
      <c r="AW73" s="259"/>
      <c r="AX73" s="259"/>
      <c r="AY73" s="260"/>
      <c r="AZ73" s="260"/>
      <c r="BA73" s="260"/>
      <c r="BB73" s="269"/>
      <c r="BC73" s="314"/>
    </row>
    <row r="74" spans="3:55" s="254" customFormat="1" hidden="1" x14ac:dyDescent="0.25">
      <c r="C74" s="315"/>
      <c r="D74" s="257"/>
      <c r="E74" s="257"/>
      <c r="F74" s="257"/>
      <c r="G74" s="257"/>
      <c r="H74" s="257"/>
      <c r="I74" s="257"/>
      <c r="J74" s="257"/>
      <c r="K74" s="257"/>
      <c r="L74" s="257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316"/>
      <c r="AT74" s="258"/>
      <c r="AU74" s="306"/>
      <c r="AV74" s="259"/>
      <c r="AW74" s="259"/>
      <c r="AX74" s="259"/>
      <c r="AY74" s="260"/>
      <c r="AZ74" s="260"/>
      <c r="BA74" s="260"/>
      <c r="BB74" s="269"/>
      <c r="BC74" s="314"/>
    </row>
    <row r="75" spans="3:55" s="254" customFormat="1" hidden="1" x14ac:dyDescent="0.25">
      <c r="C75" s="302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T75" s="258"/>
      <c r="AU75" s="306"/>
      <c r="AV75" s="259"/>
      <c r="AW75" s="259"/>
      <c r="AX75" s="259"/>
      <c r="AY75" s="260"/>
      <c r="AZ75" s="260"/>
      <c r="BA75" s="260"/>
      <c r="BB75" s="269"/>
      <c r="BC75" s="314"/>
    </row>
    <row r="76" spans="3:55" s="254" customFormat="1" hidden="1" x14ac:dyDescent="0.25">
      <c r="C76" s="321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256"/>
      <c r="AN76" s="256"/>
      <c r="AO76" s="256"/>
      <c r="AP76" s="256"/>
      <c r="AQ76" s="256"/>
      <c r="AR76" s="325"/>
      <c r="AT76" s="258"/>
      <c r="AU76" s="306"/>
      <c r="AV76" s="259"/>
      <c r="AW76" s="259"/>
      <c r="AX76" s="259"/>
      <c r="AY76" s="260"/>
      <c r="AZ76" s="260"/>
      <c r="BA76" s="260"/>
      <c r="BB76" s="269"/>
      <c r="BC76" s="314"/>
    </row>
    <row r="77" spans="3:55" s="254" customFormat="1" hidden="1" x14ac:dyDescent="0.25">
      <c r="C77" s="270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7"/>
      <c r="AT77" s="258"/>
      <c r="AU77" s="306"/>
      <c r="AV77" s="259"/>
      <c r="AW77" s="259"/>
      <c r="AX77" s="259"/>
      <c r="AY77" s="260"/>
      <c r="AZ77" s="260"/>
      <c r="BA77" s="260"/>
      <c r="BB77" s="269"/>
      <c r="BC77" s="314"/>
    </row>
    <row r="78" spans="3:55" s="254" customFormat="1" hidden="1" x14ac:dyDescent="0.25">
      <c r="C78" s="270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7"/>
      <c r="AT78" s="258"/>
      <c r="AU78" s="306"/>
      <c r="AV78" s="259"/>
      <c r="AW78" s="259"/>
      <c r="AX78" s="259"/>
      <c r="AY78" s="260"/>
      <c r="AZ78" s="260"/>
      <c r="BA78" s="260"/>
      <c r="BB78" s="269"/>
      <c r="BC78" s="314"/>
    </row>
    <row r="79" spans="3:55" s="254" customFormat="1" hidden="1" x14ac:dyDescent="0.25">
      <c r="C79" s="267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7"/>
      <c r="AT79" s="258"/>
      <c r="AU79" s="306"/>
      <c r="AV79" s="259"/>
      <c r="AW79" s="259"/>
      <c r="AX79" s="259"/>
      <c r="AY79" s="260"/>
      <c r="AZ79" s="260"/>
      <c r="BA79" s="260"/>
      <c r="BB79" s="269"/>
      <c r="BC79" s="314"/>
    </row>
    <row r="80" spans="3:55" s="254" customFormat="1" hidden="1" x14ac:dyDescent="0.25">
      <c r="C80" s="270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7"/>
      <c r="AT80" s="258"/>
      <c r="AU80" s="306"/>
      <c r="AV80" s="259"/>
      <c r="AW80" s="259"/>
      <c r="AX80" s="259"/>
      <c r="AY80" s="260"/>
      <c r="AZ80" s="260"/>
      <c r="BA80" s="260"/>
      <c r="BB80" s="269"/>
      <c r="BC80" s="314"/>
    </row>
    <row r="81" spans="3:55" s="254" customFormat="1" hidden="1" x14ac:dyDescent="0.25">
      <c r="C81" s="270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7"/>
      <c r="AT81" s="258"/>
      <c r="AU81" s="306"/>
      <c r="AV81" s="259"/>
      <c r="AW81" s="259"/>
      <c r="AX81" s="259"/>
      <c r="AY81" s="260"/>
      <c r="AZ81" s="260"/>
      <c r="BA81" s="260"/>
      <c r="BB81" s="269"/>
      <c r="BC81" s="314"/>
    </row>
    <row r="82" spans="3:55" s="254" customFormat="1" hidden="1" x14ac:dyDescent="0.25">
      <c r="C82" s="267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7"/>
      <c r="AT82" s="258"/>
      <c r="AU82" s="306"/>
      <c r="AV82" s="259"/>
      <c r="AW82" s="259"/>
      <c r="AX82" s="259"/>
      <c r="AY82" s="260"/>
      <c r="AZ82" s="260"/>
      <c r="BA82" s="260"/>
      <c r="BB82" s="269"/>
      <c r="BC82" s="314"/>
    </row>
    <row r="83" spans="3:55" s="254" customFormat="1" hidden="1" x14ac:dyDescent="0.25">
      <c r="C83" s="270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7"/>
      <c r="AT83" s="258"/>
      <c r="AU83" s="306"/>
      <c r="AV83" s="259"/>
      <c r="AW83" s="259"/>
      <c r="AX83" s="259"/>
      <c r="AY83" s="260"/>
      <c r="AZ83" s="260"/>
      <c r="BA83" s="260"/>
      <c r="BB83" s="269"/>
      <c r="BC83" s="314"/>
    </row>
    <row r="84" spans="3:55" s="254" customFormat="1" hidden="1" x14ac:dyDescent="0.25">
      <c r="C84" s="270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7"/>
      <c r="AT84" s="258"/>
      <c r="AU84" s="306"/>
      <c r="AV84" s="259"/>
      <c r="AW84" s="259"/>
      <c r="AX84" s="259"/>
      <c r="AY84" s="260"/>
      <c r="AZ84" s="260"/>
      <c r="BA84" s="260"/>
      <c r="BB84" s="269"/>
      <c r="BC84" s="314"/>
    </row>
    <row r="85" spans="3:55" s="254" customFormat="1" hidden="1" x14ac:dyDescent="0.25">
      <c r="C85" s="267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307"/>
      <c r="AT85" s="258"/>
      <c r="AU85" s="306"/>
      <c r="AV85" s="259"/>
      <c r="AW85" s="259"/>
      <c r="AX85" s="259"/>
      <c r="AY85" s="260"/>
      <c r="AZ85" s="260"/>
      <c r="BA85" s="260"/>
      <c r="BB85" s="269"/>
      <c r="BC85" s="314"/>
    </row>
    <row r="86" spans="3:55" s="254" customFormat="1" ht="11.25" hidden="1" x14ac:dyDescent="0.25">
      <c r="C86" s="308"/>
      <c r="AT86" s="309"/>
      <c r="AV86" s="310"/>
      <c r="AW86" s="310"/>
      <c r="AX86" s="310"/>
      <c r="BC86" s="311"/>
    </row>
    <row r="87" spans="3:55" s="254" customFormat="1" hidden="1" x14ac:dyDescent="0.25">
      <c r="C87" s="312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7"/>
      <c r="AT87" s="258"/>
      <c r="AU87" s="313"/>
      <c r="AV87" s="259"/>
      <c r="AW87" s="259"/>
      <c r="AX87" s="259"/>
      <c r="AY87" s="260"/>
      <c r="AZ87" s="260"/>
      <c r="BA87" s="260"/>
      <c r="BB87" s="261"/>
      <c r="BC87" s="262"/>
    </row>
    <row r="88" spans="3:55" s="254" customFormat="1" hidden="1" x14ac:dyDescent="0.25">
      <c r="C88" s="263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5"/>
      <c r="AN88" s="265"/>
      <c r="AO88" s="265"/>
      <c r="AP88" s="265"/>
      <c r="AQ88" s="265"/>
      <c r="AR88" s="264"/>
      <c r="AT88" s="258"/>
      <c r="AU88" s="313"/>
      <c r="AV88" s="259"/>
      <c r="AW88" s="259"/>
      <c r="AX88" s="259"/>
      <c r="AY88" s="260"/>
      <c r="AZ88" s="260"/>
      <c r="BA88" s="260"/>
      <c r="BB88" s="261"/>
      <c r="BC88" s="262"/>
    </row>
    <row r="89" spans="3:55" s="254" customFormat="1" hidden="1" x14ac:dyDescent="0.25">
      <c r="C89" s="267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326"/>
      <c r="AN89" s="326"/>
      <c r="AO89" s="326"/>
      <c r="AP89" s="326"/>
      <c r="AQ89" s="326"/>
      <c r="AR89" s="257"/>
      <c r="AT89" s="258"/>
      <c r="AU89" s="306"/>
      <c r="AV89" s="259"/>
      <c r="AW89" s="259"/>
      <c r="AX89" s="259"/>
      <c r="AY89" s="260"/>
      <c r="AZ89" s="260"/>
      <c r="BA89" s="260"/>
      <c r="BB89" s="269"/>
      <c r="BC89" s="262"/>
    </row>
    <row r="90" spans="3:55" s="254" customFormat="1" hidden="1" x14ac:dyDescent="0.25">
      <c r="C90" s="270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6"/>
      <c r="AN90" s="256"/>
      <c r="AO90" s="256"/>
      <c r="AP90" s="256"/>
      <c r="AQ90" s="256"/>
      <c r="AR90" s="257"/>
      <c r="AT90" s="258"/>
      <c r="AU90" s="306"/>
      <c r="AV90" s="259"/>
      <c r="AW90" s="259"/>
      <c r="AX90" s="259"/>
      <c r="AY90" s="260"/>
      <c r="AZ90" s="260"/>
      <c r="BA90" s="260"/>
      <c r="BB90" s="269"/>
      <c r="BC90" s="262"/>
    </row>
    <row r="91" spans="3:55" s="254" customFormat="1" hidden="1" x14ac:dyDescent="0.25">
      <c r="C91" s="270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6"/>
      <c r="AN91" s="256"/>
      <c r="AO91" s="256"/>
      <c r="AP91" s="256"/>
      <c r="AQ91" s="256"/>
      <c r="AR91" s="257"/>
      <c r="AT91" s="258"/>
      <c r="AU91" s="306"/>
      <c r="AV91" s="259"/>
      <c r="AW91" s="259"/>
      <c r="AX91" s="259"/>
      <c r="AY91" s="260"/>
      <c r="AZ91" s="260"/>
      <c r="BA91" s="260"/>
      <c r="BB91" s="269"/>
      <c r="BC91" s="262"/>
    </row>
    <row r="92" spans="3:55" s="254" customFormat="1" hidden="1" x14ac:dyDescent="0.25">
      <c r="C92" s="270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6"/>
      <c r="AN92" s="256"/>
      <c r="AO92" s="256"/>
      <c r="AP92" s="256"/>
      <c r="AQ92" s="256"/>
      <c r="AR92" s="257"/>
      <c r="AT92" s="258"/>
      <c r="AU92" s="306"/>
      <c r="AV92" s="259"/>
      <c r="AW92" s="259"/>
      <c r="AX92" s="259"/>
      <c r="AY92" s="260"/>
      <c r="AZ92" s="260"/>
      <c r="BA92" s="260"/>
      <c r="BB92" s="269"/>
      <c r="BC92" s="262"/>
    </row>
    <row r="93" spans="3:55" s="254" customFormat="1" hidden="1" x14ac:dyDescent="0.25">
      <c r="C93" s="270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7"/>
      <c r="AT93" s="258"/>
      <c r="AU93" s="306"/>
      <c r="AV93" s="259"/>
      <c r="AW93" s="259"/>
      <c r="AX93" s="259"/>
      <c r="AY93" s="260"/>
      <c r="AZ93" s="260"/>
      <c r="BA93" s="260"/>
      <c r="BB93" s="269"/>
      <c r="BC93" s="262"/>
    </row>
    <row r="94" spans="3:55" s="254" customFormat="1" hidden="1" x14ac:dyDescent="0.25">
      <c r="C94" s="270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6"/>
      <c r="AN94" s="256"/>
      <c r="AO94" s="256"/>
      <c r="AP94" s="256"/>
      <c r="AQ94" s="256"/>
      <c r="AR94" s="257"/>
      <c r="AT94" s="258"/>
      <c r="AU94" s="306"/>
      <c r="AV94" s="259"/>
      <c r="AW94" s="259"/>
      <c r="AX94" s="259"/>
      <c r="AY94" s="260"/>
      <c r="AZ94" s="260"/>
      <c r="BA94" s="260"/>
      <c r="BB94" s="269"/>
      <c r="BC94" s="262"/>
    </row>
    <row r="95" spans="3:55" s="254" customFormat="1" hidden="1" x14ac:dyDescent="0.25">
      <c r="C95" s="270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6"/>
      <c r="AN95" s="256"/>
      <c r="AO95" s="256"/>
      <c r="AP95" s="256"/>
      <c r="AQ95" s="256"/>
      <c r="AR95" s="257"/>
      <c r="AT95" s="258"/>
      <c r="AU95" s="306"/>
      <c r="AV95" s="259"/>
      <c r="AW95" s="259"/>
      <c r="AX95" s="259"/>
      <c r="AY95" s="260"/>
      <c r="AZ95" s="260"/>
      <c r="BA95" s="260"/>
      <c r="BB95" s="269"/>
      <c r="BC95" s="262"/>
    </row>
    <row r="96" spans="3:55" s="254" customFormat="1" hidden="1" x14ac:dyDescent="0.25">
      <c r="C96" s="267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7"/>
      <c r="AT96" s="258"/>
      <c r="AU96" s="306"/>
      <c r="AV96" s="259"/>
      <c r="AW96" s="259"/>
      <c r="AX96" s="259"/>
      <c r="AY96" s="260"/>
      <c r="AZ96" s="260"/>
      <c r="BA96" s="260"/>
      <c r="BB96" s="269"/>
      <c r="BC96" s="262"/>
    </row>
    <row r="97" spans="3:55" s="254" customFormat="1" hidden="1" x14ac:dyDescent="0.25">
      <c r="C97" s="273"/>
      <c r="D97" s="274"/>
      <c r="E97" s="274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74"/>
      <c r="AT97" s="258"/>
      <c r="AU97" s="306"/>
      <c r="AV97" s="259"/>
      <c r="AW97" s="259"/>
      <c r="AX97" s="259"/>
      <c r="AY97" s="260"/>
      <c r="AZ97" s="260"/>
      <c r="BA97" s="260"/>
      <c r="BB97" s="269"/>
      <c r="BC97" s="314"/>
    </row>
    <row r="98" spans="3:55" s="254" customFormat="1" hidden="1" x14ac:dyDescent="0.25">
      <c r="C98" s="279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T98" s="258"/>
      <c r="AU98" s="306"/>
      <c r="AV98" s="259"/>
      <c r="AW98" s="259"/>
      <c r="AX98" s="259"/>
      <c r="AY98" s="260"/>
      <c r="AZ98" s="260"/>
      <c r="BA98" s="260"/>
      <c r="BB98" s="269"/>
      <c r="BC98" s="314"/>
    </row>
    <row r="99" spans="3:55" s="254" customFormat="1" hidden="1" x14ac:dyDescent="0.25">
      <c r="C99" s="287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89"/>
      <c r="AT99" s="258"/>
      <c r="AU99" s="306"/>
      <c r="AV99" s="259"/>
      <c r="AW99" s="259"/>
      <c r="AX99" s="259"/>
      <c r="AY99" s="260"/>
      <c r="AZ99" s="260"/>
      <c r="BA99" s="260"/>
      <c r="BB99" s="269"/>
      <c r="BC99" s="314"/>
    </row>
    <row r="100" spans="3:55" s="254" customFormat="1" hidden="1" x14ac:dyDescent="0.25">
      <c r="C100" s="292"/>
      <c r="D100" s="324"/>
      <c r="E100" s="324"/>
      <c r="F100" s="324"/>
      <c r="G100" s="324"/>
      <c r="H100" s="324"/>
      <c r="I100" s="324"/>
      <c r="J100" s="324"/>
      <c r="K100" s="324"/>
      <c r="L100" s="324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94"/>
      <c r="AT100" s="258"/>
      <c r="AU100" s="306"/>
      <c r="AV100" s="259"/>
      <c r="AW100" s="259"/>
      <c r="AX100" s="259"/>
      <c r="AY100" s="260"/>
      <c r="AZ100" s="260"/>
      <c r="BA100" s="260"/>
      <c r="BB100" s="269"/>
      <c r="BC100" s="314"/>
    </row>
    <row r="101" spans="3:55" s="254" customFormat="1" hidden="1" x14ac:dyDescent="0.25">
      <c r="C101" s="315"/>
      <c r="D101" s="257"/>
      <c r="E101" s="257"/>
      <c r="F101" s="257"/>
      <c r="G101" s="257"/>
      <c r="H101" s="257"/>
      <c r="I101" s="257"/>
      <c r="J101" s="257"/>
      <c r="K101" s="257"/>
      <c r="L101" s="257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316"/>
      <c r="AT101" s="258"/>
      <c r="AU101" s="306"/>
      <c r="AV101" s="259"/>
      <c r="AW101" s="259"/>
      <c r="AX101" s="259"/>
      <c r="AY101" s="260"/>
      <c r="AZ101" s="260"/>
      <c r="BA101" s="260"/>
      <c r="BB101" s="269"/>
      <c r="BC101" s="314"/>
    </row>
    <row r="102" spans="3:55" s="254" customFormat="1" hidden="1" x14ac:dyDescent="0.25">
      <c r="C102" s="302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T102" s="258"/>
      <c r="AU102" s="306"/>
      <c r="AV102" s="259"/>
      <c r="AW102" s="259"/>
      <c r="AX102" s="259"/>
      <c r="AY102" s="260"/>
      <c r="AZ102" s="260"/>
      <c r="BA102" s="260"/>
      <c r="BB102" s="269"/>
      <c r="BC102" s="314"/>
    </row>
    <row r="103" spans="3:55" s="254" customFormat="1" hidden="1" x14ac:dyDescent="0.25">
      <c r="C103" s="321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256"/>
      <c r="AN103" s="256"/>
      <c r="AO103" s="256"/>
      <c r="AP103" s="256"/>
      <c r="AQ103" s="256"/>
      <c r="AR103" s="325"/>
      <c r="AT103" s="258"/>
      <c r="AU103" s="306"/>
      <c r="AV103" s="259"/>
      <c r="AW103" s="259"/>
      <c r="AX103" s="259"/>
      <c r="AY103" s="260"/>
      <c r="AZ103" s="260"/>
      <c r="BA103" s="260"/>
      <c r="BB103" s="269"/>
      <c r="BC103" s="314"/>
    </row>
    <row r="104" spans="3:55" s="254" customFormat="1" hidden="1" x14ac:dyDescent="0.25">
      <c r="C104" s="270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7"/>
      <c r="AT104" s="258"/>
      <c r="AU104" s="306"/>
      <c r="AV104" s="259"/>
      <c r="AW104" s="259"/>
      <c r="AX104" s="259"/>
      <c r="AY104" s="260"/>
      <c r="AZ104" s="260"/>
      <c r="BA104" s="260"/>
      <c r="BB104" s="269"/>
      <c r="BC104" s="314"/>
    </row>
    <row r="105" spans="3:55" s="254" customFormat="1" hidden="1" x14ac:dyDescent="0.25">
      <c r="C105" s="270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7"/>
      <c r="AT105" s="258"/>
      <c r="AU105" s="306"/>
      <c r="AV105" s="259"/>
      <c r="AW105" s="259"/>
      <c r="AX105" s="259"/>
      <c r="AY105" s="260"/>
      <c r="AZ105" s="260"/>
      <c r="BA105" s="260"/>
      <c r="BB105" s="269"/>
      <c r="BC105" s="314"/>
    </row>
    <row r="106" spans="3:55" s="254" customFormat="1" hidden="1" x14ac:dyDescent="0.25">
      <c r="C106" s="267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7"/>
      <c r="AT106" s="258"/>
      <c r="AU106" s="306"/>
      <c r="AV106" s="259"/>
      <c r="AW106" s="259"/>
      <c r="AX106" s="259"/>
      <c r="AY106" s="260"/>
      <c r="AZ106" s="260"/>
      <c r="BA106" s="260"/>
      <c r="BB106" s="269"/>
      <c r="BC106" s="314"/>
    </row>
    <row r="107" spans="3:55" s="254" customFormat="1" hidden="1" x14ac:dyDescent="0.25">
      <c r="C107" s="270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7"/>
      <c r="AT107" s="258"/>
      <c r="AU107" s="306"/>
      <c r="AV107" s="259"/>
      <c r="AW107" s="259"/>
      <c r="AX107" s="259"/>
      <c r="AY107" s="260"/>
      <c r="AZ107" s="260"/>
      <c r="BA107" s="260"/>
      <c r="BB107" s="269"/>
      <c r="BC107" s="314"/>
    </row>
    <row r="108" spans="3:55" s="254" customFormat="1" hidden="1" x14ac:dyDescent="0.25">
      <c r="C108" s="270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7"/>
      <c r="AT108" s="258"/>
      <c r="AU108" s="306"/>
      <c r="AV108" s="259"/>
      <c r="AW108" s="259"/>
      <c r="AX108" s="259"/>
      <c r="AY108" s="260"/>
      <c r="AZ108" s="260"/>
      <c r="BA108" s="260"/>
      <c r="BB108" s="269"/>
      <c r="BC108" s="314"/>
    </row>
    <row r="109" spans="3:55" s="254" customFormat="1" hidden="1" x14ac:dyDescent="0.25">
      <c r="C109" s="267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7"/>
      <c r="AT109" s="258"/>
      <c r="AU109" s="306"/>
      <c r="AV109" s="259"/>
      <c r="AW109" s="259"/>
      <c r="AX109" s="259"/>
      <c r="AY109" s="260"/>
      <c r="AZ109" s="260"/>
      <c r="BA109" s="260"/>
      <c r="BB109" s="269"/>
      <c r="BC109" s="314"/>
    </row>
    <row r="110" spans="3:55" s="254" customFormat="1" hidden="1" x14ac:dyDescent="0.25">
      <c r="C110" s="270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7"/>
      <c r="AT110" s="258"/>
      <c r="AU110" s="306"/>
      <c r="AV110" s="259"/>
      <c r="AW110" s="259"/>
      <c r="AX110" s="259"/>
      <c r="AY110" s="260"/>
      <c r="AZ110" s="260"/>
      <c r="BA110" s="260"/>
      <c r="BB110" s="269"/>
      <c r="BC110" s="314"/>
    </row>
    <row r="111" spans="3:55" s="254" customFormat="1" hidden="1" x14ac:dyDescent="0.25">
      <c r="C111" s="270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7"/>
      <c r="AT111" s="258"/>
      <c r="AU111" s="306"/>
      <c r="AV111" s="259"/>
      <c r="AW111" s="259"/>
      <c r="AX111" s="259"/>
      <c r="AY111" s="260"/>
      <c r="AZ111" s="260"/>
      <c r="BA111" s="260"/>
      <c r="BB111" s="269"/>
      <c r="BC111" s="314"/>
    </row>
    <row r="112" spans="3:55" s="254" customFormat="1" hidden="1" x14ac:dyDescent="0.25">
      <c r="C112" s="267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307"/>
      <c r="AT112" s="258"/>
      <c r="AU112" s="306"/>
      <c r="AV112" s="259"/>
      <c r="AW112" s="259"/>
      <c r="AX112" s="259"/>
      <c r="AY112" s="260"/>
      <c r="AZ112" s="260"/>
      <c r="BA112" s="260"/>
      <c r="BB112" s="269"/>
      <c r="BC112" s="314"/>
    </row>
    <row r="113" spans="3:55" s="254" customFormat="1" ht="11.25" hidden="1" x14ac:dyDescent="0.25">
      <c r="C113" s="308"/>
      <c r="AT113" s="309"/>
      <c r="AV113" s="310"/>
      <c r="AW113" s="310"/>
      <c r="AX113" s="310"/>
      <c r="BC113" s="311"/>
    </row>
    <row r="114" spans="3:55" s="254" customFormat="1" hidden="1" x14ac:dyDescent="0.25">
      <c r="C114" s="312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7"/>
      <c r="AT114" s="258"/>
      <c r="AU114" s="313"/>
      <c r="AV114" s="259"/>
      <c r="AW114" s="259"/>
      <c r="AX114" s="259"/>
      <c r="AY114" s="260"/>
      <c r="AZ114" s="260"/>
      <c r="BA114" s="260"/>
      <c r="BB114" s="261"/>
      <c r="BC114" s="262"/>
    </row>
    <row r="115" spans="3:55" s="254" customFormat="1" hidden="1" x14ac:dyDescent="0.25">
      <c r="C115" s="263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5"/>
      <c r="AN115" s="265"/>
      <c r="AO115" s="265"/>
      <c r="AP115" s="265"/>
      <c r="AQ115" s="265"/>
      <c r="AR115" s="264"/>
      <c r="AT115" s="258"/>
      <c r="AU115" s="313"/>
      <c r="AV115" s="259"/>
      <c r="AW115" s="259"/>
      <c r="AX115" s="259"/>
      <c r="AY115" s="260"/>
      <c r="AZ115" s="260"/>
      <c r="BA115" s="260"/>
      <c r="BB115" s="261"/>
      <c r="BC115" s="262"/>
    </row>
    <row r="116" spans="3:55" s="254" customFormat="1" hidden="1" x14ac:dyDescent="0.25">
      <c r="C116" s="267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7"/>
      <c r="AT116" s="258"/>
      <c r="AU116" s="306"/>
      <c r="AV116" s="259"/>
      <c r="AW116" s="259"/>
      <c r="AX116" s="259"/>
      <c r="AY116" s="260"/>
      <c r="AZ116" s="260"/>
      <c r="BA116" s="260"/>
      <c r="BB116" s="269"/>
      <c r="BC116" s="262"/>
    </row>
    <row r="117" spans="3:55" s="254" customFormat="1" hidden="1" x14ac:dyDescent="0.25">
      <c r="C117" s="270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6"/>
      <c r="AN117" s="256"/>
      <c r="AO117" s="256"/>
      <c r="AP117" s="256"/>
      <c r="AQ117" s="256"/>
      <c r="AR117" s="257"/>
      <c r="AT117" s="258"/>
      <c r="AU117" s="306"/>
      <c r="AV117" s="259"/>
      <c r="AW117" s="259"/>
      <c r="AX117" s="259"/>
      <c r="AY117" s="260"/>
      <c r="AZ117" s="260"/>
      <c r="BA117" s="260"/>
      <c r="BB117" s="269"/>
      <c r="BC117" s="262"/>
    </row>
    <row r="118" spans="3:55" s="254" customFormat="1" hidden="1" x14ac:dyDescent="0.25">
      <c r="C118" s="270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6"/>
      <c r="AN118" s="256"/>
      <c r="AO118" s="256"/>
      <c r="AP118" s="256"/>
      <c r="AQ118" s="256"/>
      <c r="AR118" s="257"/>
      <c r="AT118" s="258"/>
      <c r="AU118" s="306"/>
      <c r="AV118" s="259"/>
      <c r="AW118" s="259"/>
      <c r="AX118" s="259"/>
      <c r="AY118" s="260"/>
      <c r="AZ118" s="260"/>
      <c r="BA118" s="260"/>
      <c r="BB118" s="269"/>
      <c r="BC118" s="262"/>
    </row>
    <row r="119" spans="3:55" s="254" customFormat="1" hidden="1" x14ac:dyDescent="0.25">
      <c r="C119" s="270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6"/>
      <c r="AN119" s="256"/>
      <c r="AO119" s="256"/>
      <c r="AP119" s="256"/>
      <c r="AQ119" s="256"/>
      <c r="AR119" s="257"/>
      <c r="AT119" s="258"/>
      <c r="AU119" s="306"/>
      <c r="AV119" s="259"/>
      <c r="AW119" s="259"/>
      <c r="AX119" s="259"/>
      <c r="AY119" s="260"/>
      <c r="AZ119" s="260"/>
      <c r="BA119" s="260"/>
      <c r="BB119" s="269"/>
      <c r="BC119" s="262"/>
    </row>
    <row r="120" spans="3:55" s="254" customFormat="1" hidden="1" x14ac:dyDescent="0.25">
      <c r="C120" s="270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6"/>
      <c r="AN120" s="256"/>
      <c r="AO120" s="256"/>
      <c r="AP120" s="256"/>
      <c r="AQ120" s="256"/>
      <c r="AR120" s="257"/>
      <c r="AT120" s="258"/>
      <c r="AU120" s="306"/>
      <c r="AV120" s="259"/>
      <c r="AW120" s="259"/>
      <c r="AX120" s="259"/>
      <c r="AY120" s="260"/>
      <c r="AZ120" s="260"/>
      <c r="BA120" s="260"/>
      <c r="BB120" s="269"/>
      <c r="BC120" s="262"/>
    </row>
    <row r="121" spans="3:55" s="254" customFormat="1" hidden="1" x14ac:dyDescent="0.25">
      <c r="C121" s="270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7"/>
      <c r="AT121" s="258"/>
      <c r="AU121" s="306"/>
      <c r="AV121" s="259"/>
      <c r="AW121" s="259"/>
      <c r="AX121" s="259"/>
      <c r="AY121" s="260"/>
      <c r="AZ121" s="260"/>
      <c r="BA121" s="260"/>
      <c r="BB121" s="269"/>
      <c r="BC121" s="262"/>
    </row>
    <row r="122" spans="3:55" s="254" customFormat="1" hidden="1" x14ac:dyDescent="0.25">
      <c r="C122" s="270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7"/>
      <c r="AT122" s="258"/>
      <c r="AU122" s="306"/>
      <c r="AV122" s="259"/>
      <c r="AW122" s="259"/>
      <c r="AX122" s="259"/>
      <c r="AY122" s="260"/>
      <c r="AZ122" s="260"/>
      <c r="BA122" s="260"/>
      <c r="BB122" s="269"/>
      <c r="BC122" s="262"/>
    </row>
    <row r="123" spans="3:55" s="254" customFormat="1" hidden="1" x14ac:dyDescent="0.25">
      <c r="C123" s="270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6"/>
      <c r="AN123" s="256"/>
      <c r="AO123" s="256"/>
      <c r="AP123" s="256"/>
      <c r="AQ123" s="256"/>
      <c r="AR123" s="257"/>
      <c r="AT123" s="258"/>
      <c r="AU123" s="306"/>
      <c r="AV123" s="259"/>
      <c r="AW123" s="259"/>
      <c r="AX123" s="259"/>
      <c r="AY123" s="260"/>
      <c r="AZ123" s="260"/>
      <c r="BA123" s="260"/>
      <c r="BB123" s="269"/>
      <c r="BC123" s="262"/>
    </row>
    <row r="124" spans="3:55" s="254" customFormat="1" hidden="1" x14ac:dyDescent="0.25">
      <c r="C124" s="270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6"/>
      <c r="AN124" s="256"/>
      <c r="AO124" s="256"/>
      <c r="AP124" s="256"/>
      <c r="AQ124" s="256"/>
      <c r="AR124" s="257"/>
      <c r="AT124" s="258"/>
      <c r="AU124" s="306"/>
      <c r="AV124" s="259"/>
      <c r="AW124" s="259"/>
      <c r="AX124" s="259"/>
      <c r="AY124" s="260"/>
      <c r="AZ124" s="260"/>
      <c r="BA124" s="260"/>
      <c r="BB124" s="269"/>
      <c r="BC124" s="262"/>
    </row>
    <row r="125" spans="3:55" s="254" customFormat="1" hidden="1" x14ac:dyDescent="0.25">
      <c r="C125" s="267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7"/>
      <c r="AT125" s="258"/>
      <c r="AU125" s="306"/>
      <c r="AV125" s="259"/>
      <c r="AW125" s="259"/>
      <c r="AX125" s="259"/>
      <c r="AY125" s="260"/>
      <c r="AZ125" s="260"/>
      <c r="BA125" s="260"/>
      <c r="BB125" s="269"/>
      <c r="BC125" s="262"/>
    </row>
    <row r="126" spans="3:55" s="254" customFormat="1" hidden="1" x14ac:dyDescent="0.25">
      <c r="C126" s="273"/>
      <c r="D126" s="274"/>
      <c r="E126" s="274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7"/>
      <c r="AT126" s="258"/>
      <c r="AU126" s="306"/>
      <c r="AV126" s="259"/>
      <c r="AW126" s="259"/>
      <c r="AX126" s="259"/>
      <c r="AY126" s="260"/>
      <c r="AZ126" s="260"/>
      <c r="BA126" s="260"/>
      <c r="BB126" s="269"/>
      <c r="BC126" s="314"/>
    </row>
    <row r="127" spans="3:55" s="254" customFormat="1" hidden="1" x14ac:dyDescent="0.25">
      <c r="C127" s="287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89"/>
      <c r="X127" s="289"/>
      <c r="Y127" s="289"/>
      <c r="Z127" s="289"/>
      <c r="AA127" s="289"/>
      <c r="AB127" s="289"/>
      <c r="AC127" s="289"/>
      <c r="AD127" s="289"/>
      <c r="AE127" s="256"/>
      <c r="AF127" s="256"/>
      <c r="AG127" s="256"/>
      <c r="AH127" s="256"/>
      <c r="AI127" s="256"/>
      <c r="AJ127" s="256"/>
      <c r="AK127" s="256"/>
      <c r="AL127" s="256"/>
      <c r="AM127" s="289"/>
      <c r="AN127" s="289"/>
      <c r="AO127" s="289"/>
      <c r="AP127" s="289"/>
      <c r="AQ127" s="256"/>
      <c r="AR127" s="289"/>
      <c r="AT127" s="258"/>
      <c r="AU127" s="306"/>
      <c r="AV127" s="259"/>
      <c r="AW127" s="259"/>
      <c r="AX127" s="259"/>
      <c r="AY127" s="260"/>
      <c r="AZ127" s="260"/>
      <c r="BA127" s="260"/>
      <c r="BB127" s="269"/>
      <c r="BC127" s="314"/>
    </row>
    <row r="128" spans="3:55" s="254" customFormat="1" hidden="1" x14ac:dyDescent="0.25">
      <c r="C128" s="279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T128" s="258"/>
      <c r="AU128" s="306"/>
      <c r="AV128" s="259"/>
      <c r="AW128" s="259"/>
      <c r="AX128" s="259"/>
      <c r="AY128" s="260"/>
      <c r="AZ128" s="260"/>
      <c r="BA128" s="260"/>
      <c r="BB128" s="269"/>
      <c r="BC128" s="314"/>
    </row>
    <row r="129" spans="3:55" s="254" customFormat="1" hidden="1" x14ac:dyDescent="0.25">
      <c r="C129" s="302"/>
      <c r="D129" s="256"/>
      <c r="E129" s="256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303"/>
      <c r="AT129" s="258"/>
      <c r="AU129" s="306"/>
      <c r="AV129" s="259"/>
      <c r="AW129" s="259"/>
      <c r="AX129" s="259"/>
      <c r="AY129" s="260"/>
      <c r="AZ129" s="260"/>
      <c r="BA129" s="260"/>
      <c r="BB129" s="269"/>
      <c r="BC129" s="314"/>
    </row>
    <row r="130" spans="3:55" s="254" customFormat="1" hidden="1" x14ac:dyDescent="0.25">
      <c r="C130" s="292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T130" s="258"/>
      <c r="AU130" s="306"/>
      <c r="AV130" s="259"/>
      <c r="AW130" s="259"/>
      <c r="AX130" s="259"/>
      <c r="AY130" s="260"/>
      <c r="AZ130" s="260"/>
      <c r="BA130" s="260"/>
      <c r="BB130" s="269"/>
      <c r="BC130" s="314"/>
    </row>
    <row r="131" spans="3:55" s="254" customFormat="1" hidden="1" x14ac:dyDescent="0.25">
      <c r="C131" s="319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320"/>
      <c r="AT131" s="258"/>
      <c r="AU131" s="306"/>
      <c r="AV131" s="259"/>
      <c r="AW131" s="259"/>
      <c r="AX131" s="259"/>
      <c r="AY131" s="260"/>
      <c r="AZ131" s="260"/>
      <c r="BA131" s="260"/>
      <c r="BB131" s="269"/>
      <c r="BC131" s="314"/>
    </row>
    <row r="132" spans="3:55" s="254" customFormat="1" hidden="1" x14ac:dyDescent="0.25">
      <c r="C132" s="31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316"/>
      <c r="AT132" s="258"/>
      <c r="AU132" s="306"/>
      <c r="AV132" s="259"/>
      <c r="AW132" s="259"/>
      <c r="AX132" s="259"/>
      <c r="AY132" s="260"/>
      <c r="AZ132" s="260"/>
      <c r="BA132" s="260"/>
      <c r="BB132" s="269"/>
      <c r="BC132" s="314"/>
    </row>
    <row r="133" spans="3:55" s="254" customFormat="1" hidden="1" x14ac:dyDescent="0.25">
      <c r="C133" s="321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256"/>
      <c r="AN133" s="256"/>
      <c r="AO133" s="256"/>
      <c r="AP133" s="256"/>
      <c r="AQ133" s="256"/>
      <c r="AR133" s="322"/>
      <c r="AT133" s="258"/>
      <c r="AU133" s="306"/>
      <c r="AV133" s="259"/>
      <c r="AW133" s="259"/>
      <c r="AX133" s="259"/>
      <c r="AY133" s="260"/>
      <c r="AZ133" s="260"/>
      <c r="BA133" s="260"/>
      <c r="BB133" s="269"/>
      <c r="BC133" s="314"/>
    </row>
    <row r="134" spans="3:55" s="254" customFormat="1" hidden="1" x14ac:dyDescent="0.25"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256"/>
      <c r="AN134" s="256"/>
      <c r="AO134" s="256"/>
      <c r="AP134" s="256"/>
      <c r="AQ134" s="256"/>
      <c r="AR134" s="328"/>
      <c r="AT134" s="258"/>
      <c r="AU134" s="306"/>
      <c r="AV134" s="259"/>
      <c r="AW134" s="259"/>
      <c r="AX134" s="259"/>
      <c r="AY134" s="260"/>
      <c r="AZ134" s="260"/>
      <c r="BA134" s="260"/>
      <c r="BB134" s="269"/>
      <c r="BC134" s="314"/>
    </row>
    <row r="135" spans="3:55" s="254" customFormat="1" hidden="1" x14ac:dyDescent="0.25">
      <c r="C135" s="267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7"/>
      <c r="AT135" s="258"/>
      <c r="AU135" s="306"/>
      <c r="AV135" s="259"/>
      <c r="AW135" s="259"/>
      <c r="AX135" s="259"/>
      <c r="AY135" s="260"/>
      <c r="AZ135" s="260"/>
      <c r="BA135" s="260"/>
      <c r="BB135" s="269"/>
      <c r="BC135" s="314"/>
    </row>
    <row r="136" spans="3:55" s="254" customFormat="1" hidden="1" x14ac:dyDescent="0.25">
      <c r="C136" s="270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7"/>
      <c r="AT136" s="258"/>
      <c r="AU136" s="306"/>
      <c r="AV136" s="259"/>
      <c r="AW136" s="259"/>
      <c r="AX136" s="259"/>
      <c r="AY136" s="260"/>
      <c r="AZ136" s="260"/>
      <c r="BA136" s="260"/>
      <c r="BB136" s="269"/>
      <c r="BC136" s="314"/>
    </row>
    <row r="137" spans="3:55" s="254" customFormat="1" hidden="1" x14ac:dyDescent="0.25">
      <c r="C137" s="270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7"/>
      <c r="AT137" s="258"/>
      <c r="AU137" s="306"/>
      <c r="AV137" s="259"/>
      <c r="AW137" s="259"/>
      <c r="AX137" s="259"/>
      <c r="AY137" s="260"/>
      <c r="AZ137" s="260"/>
      <c r="BA137" s="260"/>
      <c r="BB137" s="269"/>
      <c r="BC137" s="314"/>
    </row>
    <row r="138" spans="3:55" s="254" customFormat="1" hidden="1" x14ac:dyDescent="0.25">
      <c r="C138" s="267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7"/>
      <c r="AT138" s="258"/>
      <c r="AU138" s="306"/>
      <c r="AV138" s="259"/>
      <c r="AW138" s="259"/>
      <c r="AX138" s="259"/>
      <c r="AY138" s="260"/>
      <c r="AZ138" s="260"/>
      <c r="BA138" s="260"/>
      <c r="BB138" s="269"/>
      <c r="BC138" s="314"/>
    </row>
    <row r="139" spans="3:55" s="254" customFormat="1" hidden="1" x14ac:dyDescent="0.25">
      <c r="C139" s="270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7"/>
      <c r="AT139" s="258"/>
      <c r="AU139" s="306"/>
      <c r="AV139" s="259"/>
      <c r="AW139" s="259"/>
      <c r="AX139" s="259"/>
      <c r="AY139" s="260"/>
      <c r="AZ139" s="260"/>
      <c r="BA139" s="260"/>
      <c r="BB139" s="269"/>
      <c r="BC139" s="314"/>
    </row>
    <row r="140" spans="3:55" s="254" customFormat="1" hidden="1" x14ac:dyDescent="0.25">
      <c r="C140" s="270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7"/>
      <c r="AT140" s="258"/>
      <c r="AU140" s="306"/>
      <c r="AV140" s="259"/>
      <c r="AW140" s="259"/>
      <c r="AX140" s="259"/>
      <c r="AY140" s="260"/>
      <c r="AZ140" s="260"/>
      <c r="BA140" s="260"/>
      <c r="BB140" s="269"/>
      <c r="BC140" s="314"/>
    </row>
    <row r="141" spans="3:55" s="254" customFormat="1" hidden="1" x14ac:dyDescent="0.25">
      <c r="C141" s="267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307"/>
      <c r="AT141" s="258"/>
      <c r="AU141" s="306"/>
      <c r="AV141" s="259"/>
      <c r="AW141" s="259"/>
      <c r="AX141" s="259"/>
      <c r="AY141" s="260"/>
      <c r="AZ141" s="260"/>
      <c r="BA141" s="260"/>
      <c r="BB141" s="269"/>
      <c r="BC141" s="314"/>
    </row>
    <row r="142" spans="3:55" s="254" customFormat="1" ht="11.25" hidden="1" x14ac:dyDescent="0.25">
      <c r="C142" s="308"/>
      <c r="AT142" s="309"/>
      <c r="AV142" s="310"/>
      <c r="AW142" s="310"/>
      <c r="AX142" s="310"/>
      <c r="BC142" s="311"/>
    </row>
    <row r="143" spans="3:55" s="254" customFormat="1" hidden="1" x14ac:dyDescent="0.25">
      <c r="C143" s="312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7"/>
      <c r="AT143" s="258"/>
      <c r="AU143" s="313"/>
      <c r="AV143" s="259"/>
      <c r="AW143" s="259"/>
      <c r="AX143" s="259"/>
      <c r="AY143" s="260"/>
      <c r="AZ143" s="260"/>
      <c r="BA143" s="260"/>
      <c r="BB143" s="261"/>
      <c r="BC143" s="262"/>
    </row>
    <row r="144" spans="3:55" s="254" customFormat="1" hidden="1" x14ac:dyDescent="0.25">
      <c r="C144" s="263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5"/>
      <c r="AN144" s="265"/>
      <c r="AO144" s="265"/>
      <c r="AP144" s="265"/>
      <c r="AQ144" s="265"/>
      <c r="AR144" s="264"/>
      <c r="AT144" s="258"/>
      <c r="AU144" s="313"/>
      <c r="AV144" s="259"/>
      <c r="AW144" s="259"/>
      <c r="AX144" s="259"/>
      <c r="AY144" s="260"/>
      <c r="AZ144" s="260"/>
      <c r="BA144" s="260"/>
      <c r="BB144" s="261"/>
      <c r="BC144" s="262"/>
    </row>
    <row r="145" spans="3:55" s="254" customFormat="1" hidden="1" x14ac:dyDescent="0.25">
      <c r="C145" s="267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326"/>
      <c r="AN145" s="326"/>
      <c r="AO145" s="326"/>
      <c r="AP145" s="326"/>
      <c r="AQ145" s="326"/>
      <c r="AR145" s="257"/>
      <c r="AT145" s="258"/>
      <c r="AU145" s="306"/>
      <c r="AV145" s="259"/>
      <c r="AW145" s="259"/>
      <c r="AX145" s="259"/>
      <c r="AY145" s="260"/>
      <c r="AZ145" s="260"/>
      <c r="BA145" s="260"/>
      <c r="BB145" s="269"/>
      <c r="BC145" s="262"/>
    </row>
    <row r="146" spans="3:55" s="254" customFormat="1" hidden="1" x14ac:dyDescent="0.25">
      <c r="C146" s="270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6"/>
      <c r="AN146" s="256"/>
      <c r="AO146" s="256"/>
      <c r="AP146" s="256"/>
      <c r="AQ146" s="256"/>
      <c r="AR146" s="257"/>
      <c r="AT146" s="258"/>
      <c r="AU146" s="306"/>
      <c r="AV146" s="259"/>
      <c r="AW146" s="259"/>
      <c r="AX146" s="259"/>
      <c r="AY146" s="260"/>
      <c r="AZ146" s="260"/>
      <c r="BA146" s="260"/>
      <c r="BB146" s="269"/>
      <c r="BC146" s="262"/>
    </row>
    <row r="147" spans="3:55" s="254" customFormat="1" hidden="1" x14ac:dyDescent="0.25">
      <c r="C147" s="270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6"/>
      <c r="AN147" s="256"/>
      <c r="AO147" s="256"/>
      <c r="AP147" s="256"/>
      <c r="AQ147" s="256"/>
      <c r="AR147" s="257"/>
      <c r="AT147" s="258"/>
      <c r="AU147" s="306"/>
      <c r="AV147" s="259"/>
      <c r="AW147" s="259"/>
      <c r="AX147" s="259"/>
      <c r="AY147" s="260"/>
      <c r="AZ147" s="260"/>
      <c r="BA147" s="260"/>
      <c r="BB147" s="269"/>
      <c r="BC147" s="262"/>
    </row>
    <row r="148" spans="3:55" s="254" customFormat="1" hidden="1" x14ac:dyDescent="0.25">
      <c r="C148" s="270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6"/>
      <c r="AN148" s="256"/>
      <c r="AO148" s="256"/>
      <c r="AP148" s="256"/>
      <c r="AQ148" s="256"/>
      <c r="AR148" s="257"/>
      <c r="AT148" s="258"/>
      <c r="AU148" s="306"/>
      <c r="AV148" s="259"/>
      <c r="AW148" s="259"/>
      <c r="AX148" s="259"/>
      <c r="AY148" s="260"/>
      <c r="AZ148" s="260"/>
      <c r="BA148" s="260"/>
      <c r="BB148" s="269"/>
      <c r="BC148" s="262"/>
    </row>
    <row r="149" spans="3:55" s="254" customFormat="1" hidden="1" x14ac:dyDescent="0.25">
      <c r="C149" s="270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7"/>
      <c r="AT149" s="258"/>
      <c r="AU149" s="306"/>
      <c r="AV149" s="259"/>
      <c r="AW149" s="259"/>
      <c r="AX149" s="259"/>
      <c r="AY149" s="260"/>
      <c r="AZ149" s="260"/>
      <c r="BA149" s="260"/>
      <c r="BB149" s="269"/>
      <c r="BC149" s="262"/>
    </row>
    <row r="150" spans="3:55" s="254" customFormat="1" hidden="1" x14ac:dyDescent="0.25">
      <c r="C150" s="270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6"/>
      <c r="AN150" s="256"/>
      <c r="AO150" s="256"/>
      <c r="AP150" s="256"/>
      <c r="AQ150" s="256"/>
      <c r="AR150" s="257"/>
      <c r="AT150" s="258"/>
      <c r="AU150" s="306"/>
      <c r="AV150" s="259"/>
      <c r="AW150" s="259"/>
      <c r="AX150" s="259"/>
      <c r="AY150" s="260"/>
      <c r="AZ150" s="260"/>
      <c r="BA150" s="260"/>
      <c r="BB150" s="269"/>
      <c r="BC150" s="262"/>
    </row>
    <row r="151" spans="3:55" s="254" customFormat="1" hidden="1" x14ac:dyDescent="0.25">
      <c r="C151" s="270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6"/>
      <c r="AN151" s="256"/>
      <c r="AO151" s="256"/>
      <c r="AP151" s="256"/>
      <c r="AQ151" s="256"/>
      <c r="AR151" s="257"/>
      <c r="AT151" s="258"/>
      <c r="AU151" s="306"/>
      <c r="AV151" s="259"/>
      <c r="AW151" s="259"/>
      <c r="AX151" s="259"/>
      <c r="AY151" s="260"/>
      <c r="AZ151" s="260"/>
      <c r="BA151" s="260"/>
      <c r="BB151" s="269"/>
      <c r="BC151" s="262"/>
    </row>
    <row r="152" spans="3:55" s="254" customFormat="1" hidden="1" x14ac:dyDescent="0.25">
      <c r="C152" s="267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7"/>
      <c r="AT152" s="258"/>
      <c r="AU152" s="306"/>
      <c r="AV152" s="259"/>
      <c r="AW152" s="259"/>
      <c r="AX152" s="259"/>
      <c r="AY152" s="260"/>
      <c r="AZ152" s="260"/>
      <c r="BA152" s="260"/>
      <c r="BB152" s="269"/>
      <c r="BC152" s="262"/>
    </row>
    <row r="153" spans="3:55" s="254" customFormat="1" hidden="1" x14ac:dyDescent="0.25">
      <c r="C153" s="273"/>
      <c r="D153" s="274"/>
      <c r="E153" s="274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74"/>
      <c r="AT153" s="258"/>
      <c r="AU153" s="306"/>
      <c r="AV153" s="259"/>
      <c r="AW153" s="259"/>
      <c r="AX153" s="259"/>
      <c r="AY153" s="260"/>
      <c r="AZ153" s="260"/>
      <c r="BA153" s="260"/>
      <c r="BB153" s="269"/>
      <c r="BC153" s="314"/>
    </row>
    <row r="154" spans="3:55" s="254" customFormat="1" hidden="1" x14ac:dyDescent="0.25">
      <c r="C154" s="279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56"/>
      <c r="AR154" s="280"/>
      <c r="AT154" s="258"/>
      <c r="AU154" s="306"/>
      <c r="AV154" s="259"/>
      <c r="AW154" s="259"/>
      <c r="AX154" s="259"/>
      <c r="AY154" s="260"/>
      <c r="AZ154" s="260"/>
      <c r="BA154" s="260"/>
      <c r="BB154" s="269"/>
      <c r="BC154" s="314"/>
    </row>
    <row r="155" spans="3:55" s="254" customFormat="1" hidden="1" x14ac:dyDescent="0.25">
      <c r="C155" s="329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330"/>
      <c r="AT155" s="258"/>
      <c r="AU155" s="306"/>
      <c r="AV155" s="259"/>
      <c r="AW155" s="259"/>
      <c r="AX155" s="259"/>
      <c r="AY155" s="260"/>
      <c r="AZ155" s="260"/>
      <c r="BA155" s="260"/>
      <c r="BB155" s="269"/>
      <c r="BC155" s="314"/>
    </row>
    <row r="156" spans="3:55" s="254" customFormat="1" hidden="1" x14ac:dyDescent="0.25">
      <c r="C156" s="319"/>
      <c r="D156" s="256"/>
      <c r="E156" s="256"/>
      <c r="F156" s="320"/>
      <c r="G156" s="320"/>
      <c r="H156" s="320"/>
      <c r="I156" s="320"/>
      <c r="J156" s="320"/>
      <c r="K156" s="320"/>
      <c r="L156" s="320"/>
      <c r="M156" s="320"/>
      <c r="N156" s="320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320"/>
      <c r="AT156" s="258"/>
      <c r="AU156" s="306"/>
      <c r="AV156" s="259"/>
      <c r="AW156" s="259"/>
      <c r="AX156" s="259"/>
      <c r="AY156" s="260"/>
      <c r="AZ156" s="260"/>
      <c r="BA156" s="260"/>
      <c r="BB156" s="269"/>
      <c r="BC156" s="314"/>
    </row>
    <row r="157" spans="3:55" s="254" customFormat="1" hidden="1" x14ac:dyDescent="0.25"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316"/>
      <c r="AT157" s="258"/>
      <c r="AU157" s="306"/>
      <c r="AV157" s="259"/>
      <c r="AW157" s="259"/>
      <c r="AX157" s="259"/>
      <c r="AY157" s="260"/>
      <c r="AZ157" s="260"/>
      <c r="BA157" s="260"/>
      <c r="BB157" s="269"/>
      <c r="BC157" s="314"/>
    </row>
    <row r="158" spans="3:55" s="254" customFormat="1" hidden="1" x14ac:dyDescent="0.25">
      <c r="C158" s="273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74"/>
      <c r="W158" s="274"/>
      <c r="X158" s="274"/>
      <c r="Y158" s="274"/>
      <c r="Z158" s="274"/>
      <c r="AA158" s="274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74"/>
      <c r="AT158" s="258"/>
      <c r="AU158" s="306"/>
      <c r="AV158" s="259"/>
      <c r="AW158" s="259"/>
      <c r="AX158" s="259"/>
      <c r="AY158" s="260"/>
      <c r="AZ158" s="260"/>
      <c r="BA158" s="260"/>
      <c r="BB158" s="269"/>
      <c r="BC158" s="314"/>
    </row>
    <row r="159" spans="3:55" s="254" customFormat="1" hidden="1" x14ac:dyDescent="0.25">
      <c r="C159" s="302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303"/>
      <c r="O159" s="303"/>
      <c r="P159" s="303"/>
      <c r="Q159" s="303"/>
      <c r="R159" s="303"/>
      <c r="S159" s="303"/>
      <c r="T159" s="303"/>
      <c r="U159" s="303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303"/>
      <c r="AT159" s="258"/>
      <c r="AU159" s="306"/>
      <c r="AV159" s="259"/>
      <c r="AW159" s="259"/>
      <c r="AX159" s="259"/>
      <c r="AY159" s="260"/>
      <c r="AZ159" s="260"/>
      <c r="BA159" s="260"/>
      <c r="BB159" s="269"/>
      <c r="BC159" s="314"/>
    </row>
    <row r="160" spans="3:55" s="254" customFormat="1" hidden="1" x14ac:dyDescent="0.25">
      <c r="C160" s="331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332"/>
      <c r="AH160" s="332"/>
      <c r="AI160" s="332"/>
      <c r="AJ160" s="332"/>
      <c r="AK160" s="332"/>
      <c r="AL160" s="332"/>
      <c r="AM160" s="332"/>
      <c r="AN160" s="332"/>
      <c r="AO160" s="257"/>
      <c r="AP160" s="257"/>
      <c r="AQ160" s="257"/>
      <c r="AR160" s="332"/>
      <c r="AT160" s="258"/>
      <c r="AU160" s="306"/>
      <c r="AV160" s="259"/>
      <c r="AW160" s="259"/>
      <c r="AX160" s="259"/>
      <c r="AY160" s="260"/>
      <c r="AZ160" s="260"/>
      <c r="BA160" s="260"/>
      <c r="BB160" s="269"/>
      <c r="BC160" s="314"/>
    </row>
    <row r="161" spans="3:55" s="254" customFormat="1" hidden="1" x14ac:dyDescent="0.25">
      <c r="C161" s="321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6"/>
      <c r="AO161" s="256"/>
      <c r="AP161" s="256"/>
      <c r="AQ161" s="256"/>
      <c r="AR161" s="325"/>
      <c r="AT161" s="258"/>
      <c r="AU161" s="306"/>
      <c r="AV161" s="259"/>
      <c r="AW161" s="259"/>
      <c r="AX161" s="259"/>
      <c r="AY161" s="260"/>
      <c r="AZ161" s="260"/>
      <c r="BA161" s="260"/>
      <c r="BB161" s="269"/>
      <c r="BC161" s="314"/>
    </row>
    <row r="162" spans="3:55" s="254" customFormat="1" hidden="1" x14ac:dyDescent="0.25">
      <c r="C162" s="327"/>
      <c r="D162" s="256"/>
      <c r="E162" s="256"/>
      <c r="F162" s="256"/>
      <c r="G162" s="256"/>
      <c r="H162" s="256"/>
      <c r="I162" s="256"/>
      <c r="J162" s="256"/>
      <c r="K162" s="256"/>
      <c r="L162" s="256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6"/>
      <c r="AO162" s="256"/>
      <c r="AP162" s="256"/>
      <c r="AQ162" s="256"/>
      <c r="AR162" s="257"/>
      <c r="AT162" s="258"/>
      <c r="AU162" s="306"/>
      <c r="AV162" s="259"/>
      <c r="AW162" s="259"/>
      <c r="AX162" s="259"/>
      <c r="AY162" s="260"/>
      <c r="AZ162" s="260"/>
      <c r="BA162" s="260"/>
      <c r="BB162" s="269"/>
      <c r="BC162" s="314"/>
    </row>
    <row r="163" spans="3:55" s="254" customFormat="1" hidden="1" x14ac:dyDescent="0.25">
      <c r="C163" s="270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7"/>
      <c r="AF163" s="257"/>
      <c r="AG163" s="257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7"/>
      <c r="AT163" s="258"/>
      <c r="AU163" s="306"/>
      <c r="AV163" s="259"/>
      <c r="AW163" s="259"/>
      <c r="AX163" s="259"/>
      <c r="AY163" s="260"/>
      <c r="AZ163" s="260"/>
      <c r="BA163" s="260"/>
      <c r="BB163" s="269"/>
      <c r="BC163" s="314"/>
    </row>
    <row r="164" spans="3:55" s="254" customFormat="1" hidden="1" x14ac:dyDescent="0.25">
      <c r="C164" s="267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7"/>
      <c r="AT164" s="258"/>
      <c r="AU164" s="306"/>
      <c r="AV164" s="259"/>
      <c r="AW164" s="259"/>
      <c r="AX164" s="259"/>
      <c r="AY164" s="260"/>
      <c r="AZ164" s="260"/>
      <c r="BA164" s="260"/>
      <c r="BB164" s="269"/>
      <c r="BC164" s="314"/>
    </row>
    <row r="165" spans="3:55" s="254" customFormat="1" hidden="1" x14ac:dyDescent="0.25">
      <c r="C165" s="270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7"/>
      <c r="AT165" s="258"/>
      <c r="AU165" s="306"/>
      <c r="AV165" s="259"/>
      <c r="AW165" s="259"/>
      <c r="AX165" s="259"/>
      <c r="AY165" s="260"/>
      <c r="AZ165" s="260"/>
      <c r="BA165" s="260"/>
      <c r="BB165" s="269"/>
      <c r="BC165" s="314"/>
    </row>
    <row r="166" spans="3:55" s="254" customFormat="1" hidden="1" x14ac:dyDescent="0.25">
      <c r="C166" s="270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7"/>
      <c r="AT166" s="258"/>
      <c r="AU166" s="306"/>
      <c r="AV166" s="259"/>
      <c r="AW166" s="259"/>
      <c r="AX166" s="259"/>
      <c r="AY166" s="260"/>
      <c r="AZ166" s="260"/>
      <c r="BA166" s="260"/>
      <c r="BB166" s="269"/>
      <c r="BC166" s="314"/>
    </row>
    <row r="167" spans="3:55" s="254" customFormat="1" hidden="1" x14ac:dyDescent="0.25">
      <c r="C167" s="267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7"/>
      <c r="AT167" s="258"/>
      <c r="AU167" s="306"/>
      <c r="AV167" s="259"/>
      <c r="AW167" s="259"/>
      <c r="AX167" s="259"/>
      <c r="AY167" s="260"/>
      <c r="AZ167" s="260"/>
      <c r="BA167" s="260"/>
      <c r="BB167" s="269"/>
      <c r="BC167" s="314"/>
    </row>
    <row r="168" spans="3:55" s="254" customFormat="1" hidden="1" x14ac:dyDescent="0.25">
      <c r="C168" s="292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94"/>
      <c r="AC168" s="294"/>
      <c r="AD168" s="294"/>
      <c r="AE168" s="294"/>
      <c r="AF168" s="294"/>
      <c r="AG168" s="294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7"/>
      <c r="AT168" s="258"/>
      <c r="AU168" s="306"/>
      <c r="AV168" s="259"/>
      <c r="AW168" s="259"/>
      <c r="AX168" s="259"/>
      <c r="AY168" s="260"/>
      <c r="AZ168" s="260"/>
      <c r="BA168" s="260"/>
      <c r="BB168" s="269"/>
      <c r="BC168" s="314"/>
    </row>
    <row r="169" spans="3:55" s="254" customFormat="1" hidden="1" x14ac:dyDescent="0.25">
      <c r="C169" s="273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333"/>
      <c r="AN169" s="333"/>
      <c r="AO169" s="333"/>
      <c r="AP169" s="333"/>
      <c r="AQ169" s="256"/>
      <c r="AR169" s="257"/>
      <c r="AT169" s="258"/>
      <c r="AU169" s="306"/>
      <c r="AV169" s="259"/>
      <c r="AW169" s="259"/>
      <c r="AX169" s="259"/>
      <c r="AY169" s="260"/>
      <c r="AZ169" s="260"/>
      <c r="BA169" s="260"/>
      <c r="BB169" s="269"/>
      <c r="BC169" s="314"/>
    </row>
    <row r="170" spans="3:55" s="254" customFormat="1" hidden="1" x14ac:dyDescent="0.25">
      <c r="C170" s="270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7"/>
      <c r="AT170" s="258"/>
      <c r="AU170" s="306"/>
      <c r="AV170" s="259"/>
      <c r="AW170" s="259"/>
      <c r="AX170" s="259"/>
      <c r="AY170" s="260"/>
      <c r="AZ170" s="260"/>
      <c r="BA170" s="260"/>
      <c r="BB170" s="269"/>
      <c r="BC170" s="314"/>
    </row>
    <row r="171" spans="3:55" s="254" customFormat="1" hidden="1" x14ac:dyDescent="0.25">
      <c r="C171" s="267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307"/>
      <c r="AT171" s="258"/>
      <c r="AU171" s="306"/>
      <c r="AV171" s="259"/>
      <c r="AW171" s="259"/>
      <c r="AX171" s="259"/>
      <c r="AY171" s="260"/>
      <c r="AZ171" s="260"/>
      <c r="BA171" s="260"/>
      <c r="BB171" s="269"/>
      <c r="BC171" s="314"/>
    </row>
    <row r="172" spans="3:55" s="254" customFormat="1" ht="11.25" hidden="1" x14ac:dyDescent="0.25">
      <c r="C172" s="308"/>
      <c r="AT172" s="309"/>
      <c r="AV172" s="310"/>
      <c r="AW172" s="310"/>
      <c r="AX172" s="310"/>
      <c r="BC172" s="311"/>
    </row>
    <row r="173" spans="3:55" s="254" customFormat="1" hidden="1" x14ac:dyDescent="0.25">
      <c r="C173" s="312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7"/>
      <c r="AT173" s="258"/>
      <c r="AU173" s="313"/>
      <c r="AV173" s="259"/>
      <c r="AW173" s="259"/>
      <c r="AX173" s="259"/>
      <c r="AY173" s="260"/>
      <c r="AZ173" s="260"/>
      <c r="BA173" s="260"/>
      <c r="BB173" s="261"/>
      <c r="BC173" s="262"/>
    </row>
    <row r="174" spans="3:55" s="254" customFormat="1" hidden="1" x14ac:dyDescent="0.25">
      <c r="C174" s="263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5"/>
      <c r="AN174" s="265"/>
      <c r="AO174" s="265"/>
      <c r="AP174" s="265"/>
      <c r="AQ174" s="265"/>
      <c r="AR174" s="264"/>
      <c r="AT174" s="258"/>
      <c r="AU174" s="313"/>
      <c r="AV174" s="259"/>
      <c r="AW174" s="259"/>
      <c r="AX174" s="259"/>
      <c r="AY174" s="260"/>
      <c r="AZ174" s="260"/>
      <c r="BA174" s="260"/>
      <c r="BB174" s="261"/>
      <c r="BC174" s="262"/>
    </row>
    <row r="175" spans="3:55" s="254" customFormat="1" hidden="1" x14ac:dyDescent="0.25">
      <c r="C175" s="267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326"/>
      <c r="AN175" s="326"/>
      <c r="AO175" s="326"/>
      <c r="AP175" s="326"/>
      <c r="AQ175" s="326"/>
      <c r="AR175" s="257"/>
      <c r="AT175" s="258"/>
      <c r="AU175" s="306"/>
      <c r="AV175" s="259"/>
      <c r="AW175" s="259"/>
      <c r="AX175" s="259"/>
      <c r="AY175" s="260"/>
      <c r="AZ175" s="260"/>
      <c r="BA175" s="260"/>
      <c r="BB175" s="269"/>
      <c r="BC175" s="262"/>
    </row>
    <row r="176" spans="3:55" s="254" customFormat="1" hidden="1" x14ac:dyDescent="0.25">
      <c r="C176" s="270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6"/>
      <c r="AN176" s="256"/>
      <c r="AO176" s="256"/>
      <c r="AP176" s="256"/>
      <c r="AQ176" s="256"/>
      <c r="AR176" s="257"/>
      <c r="AT176" s="258"/>
      <c r="AU176" s="306"/>
      <c r="AV176" s="259"/>
      <c r="AW176" s="259"/>
      <c r="AX176" s="259"/>
      <c r="AY176" s="260"/>
      <c r="AZ176" s="260"/>
      <c r="BA176" s="260"/>
      <c r="BB176" s="269"/>
      <c r="BC176" s="262"/>
    </row>
    <row r="177" spans="3:55" s="254" customFormat="1" hidden="1" x14ac:dyDescent="0.25">
      <c r="C177" s="270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6"/>
      <c r="AN177" s="256"/>
      <c r="AO177" s="256"/>
      <c r="AP177" s="256"/>
      <c r="AQ177" s="256"/>
      <c r="AR177" s="257"/>
      <c r="AT177" s="258"/>
      <c r="AU177" s="306"/>
      <c r="AV177" s="259"/>
      <c r="AW177" s="259"/>
      <c r="AX177" s="259"/>
      <c r="AY177" s="260"/>
      <c r="AZ177" s="260"/>
      <c r="BA177" s="260"/>
      <c r="BB177" s="269"/>
      <c r="BC177" s="262"/>
    </row>
    <row r="178" spans="3:55" s="254" customFormat="1" hidden="1" x14ac:dyDescent="0.25">
      <c r="C178" s="270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6"/>
      <c r="AN178" s="256"/>
      <c r="AO178" s="256"/>
      <c r="AP178" s="256"/>
      <c r="AQ178" s="256"/>
      <c r="AR178" s="257"/>
      <c r="AT178" s="258"/>
      <c r="AU178" s="306"/>
      <c r="AV178" s="259"/>
      <c r="AW178" s="259"/>
      <c r="AX178" s="259"/>
      <c r="AY178" s="260"/>
      <c r="AZ178" s="260"/>
      <c r="BA178" s="260"/>
      <c r="BB178" s="269"/>
      <c r="BC178" s="262"/>
    </row>
    <row r="179" spans="3:55" s="254" customFormat="1" hidden="1" x14ac:dyDescent="0.25">
      <c r="C179" s="270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7"/>
      <c r="AT179" s="258"/>
      <c r="AU179" s="306"/>
      <c r="AV179" s="259"/>
      <c r="AW179" s="259"/>
      <c r="AX179" s="259"/>
      <c r="AY179" s="260"/>
      <c r="AZ179" s="260"/>
      <c r="BA179" s="260"/>
      <c r="BB179" s="269"/>
      <c r="BC179" s="262"/>
    </row>
    <row r="180" spans="3:55" s="254" customFormat="1" hidden="1" x14ac:dyDescent="0.25">
      <c r="C180" s="270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6"/>
      <c r="AN180" s="256"/>
      <c r="AO180" s="256"/>
      <c r="AP180" s="256"/>
      <c r="AQ180" s="256"/>
      <c r="AR180" s="257"/>
      <c r="AT180" s="258"/>
      <c r="AU180" s="306"/>
      <c r="AV180" s="259"/>
      <c r="AW180" s="259"/>
      <c r="AX180" s="259"/>
      <c r="AY180" s="260"/>
      <c r="AZ180" s="260"/>
      <c r="BA180" s="260"/>
      <c r="BB180" s="269"/>
      <c r="BC180" s="262"/>
    </row>
    <row r="181" spans="3:55" s="254" customFormat="1" hidden="1" x14ac:dyDescent="0.25">
      <c r="C181" s="270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6"/>
      <c r="AN181" s="256"/>
      <c r="AO181" s="256"/>
      <c r="AP181" s="256"/>
      <c r="AQ181" s="256"/>
      <c r="AR181" s="257"/>
      <c r="AT181" s="258"/>
      <c r="AU181" s="306"/>
      <c r="AV181" s="259"/>
      <c r="AW181" s="259"/>
      <c r="AX181" s="259"/>
      <c r="AY181" s="260"/>
      <c r="AZ181" s="260"/>
      <c r="BA181" s="260"/>
      <c r="BB181" s="269"/>
      <c r="BC181" s="262"/>
    </row>
    <row r="182" spans="3:55" s="254" customFormat="1" hidden="1" x14ac:dyDescent="0.25">
      <c r="C182" s="267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7"/>
      <c r="AT182" s="258"/>
      <c r="AU182" s="306"/>
      <c r="AV182" s="259"/>
      <c r="AW182" s="259"/>
      <c r="AX182" s="259"/>
      <c r="AY182" s="260"/>
      <c r="AZ182" s="260"/>
      <c r="BA182" s="260"/>
      <c r="BB182" s="269"/>
      <c r="BC182" s="262"/>
    </row>
    <row r="183" spans="3:55" s="254" customFormat="1" hidden="1" x14ac:dyDescent="0.25">
      <c r="C183" s="273"/>
      <c r="D183" s="274"/>
      <c r="E183" s="274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74"/>
      <c r="AT183" s="258"/>
      <c r="AU183" s="306"/>
      <c r="AV183" s="259"/>
      <c r="AW183" s="259"/>
      <c r="AX183" s="259"/>
      <c r="AY183" s="260"/>
      <c r="AZ183" s="260"/>
      <c r="BA183" s="260"/>
      <c r="BB183" s="269"/>
      <c r="BC183" s="314"/>
    </row>
    <row r="184" spans="3:55" s="254" customFormat="1" hidden="1" x14ac:dyDescent="0.25">
      <c r="C184" s="315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316"/>
      <c r="AT184" s="258"/>
      <c r="AU184" s="306"/>
      <c r="AV184" s="259"/>
      <c r="AW184" s="259"/>
      <c r="AX184" s="259"/>
      <c r="AY184" s="260"/>
      <c r="AZ184" s="260"/>
      <c r="BA184" s="260"/>
      <c r="BB184" s="269"/>
      <c r="BC184" s="314"/>
    </row>
    <row r="185" spans="3:55" s="254" customFormat="1" hidden="1" x14ac:dyDescent="0.25">
      <c r="C185" s="279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56"/>
      <c r="AR185" s="280"/>
      <c r="AT185" s="258"/>
      <c r="AU185" s="306"/>
      <c r="AV185" s="259"/>
      <c r="AW185" s="259"/>
      <c r="AX185" s="259"/>
      <c r="AY185" s="260"/>
      <c r="AZ185" s="260"/>
      <c r="BA185" s="260"/>
      <c r="BB185" s="269"/>
      <c r="BC185" s="314"/>
    </row>
    <row r="186" spans="3:55" s="254" customFormat="1" hidden="1" x14ac:dyDescent="0.25">
      <c r="C186" s="329"/>
      <c r="D186" s="330"/>
      <c r="E186" s="330"/>
      <c r="F186" s="330"/>
      <c r="G186" s="330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334"/>
      <c r="AT186" s="258"/>
      <c r="AU186" s="306"/>
      <c r="AV186" s="259"/>
      <c r="AW186" s="259"/>
      <c r="AX186" s="259"/>
      <c r="AY186" s="260"/>
      <c r="AZ186" s="260"/>
      <c r="BA186" s="260"/>
      <c r="BB186" s="269"/>
      <c r="BC186" s="314"/>
    </row>
    <row r="187" spans="3:55" s="254" customFormat="1" hidden="1" x14ac:dyDescent="0.25">
      <c r="C187" s="319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94"/>
      <c r="AT187" s="258"/>
      <c r="AU187" s="306"/>
      <c r="AV187" s="259"/>
      <c r="AW187" s="259"/>
      <c r="AX187" s="259"/>
      <c r="AY187" s="260"/>
      <c r="AZ187" s="260"/>
      <c r="BA187" s="260"/>
      <c r="BB187" s="269"/>
      <c r="BC187" s="314"/>
    </row>
    <row r="188" spans="3:55" s="254" customFormat="1" hidden="1" x14ac:dyDescent="0.25">
      <c r="C188" s="273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57"/>
      <c r="AQ188" s="257"/>
      <c r="AR188" s="274"/>
      <c r="AT188" s="258"/>
      <c r="AU188" s="306"/>
      <c r="AV188" s="259"/>
      <c r="AW188" s="259"/>
      <c r="AX188" s="259"/>
      <c r="AY188" s="260"/>
      <c r="AZ188" s="260"/>
      <c r="BA188" s="260"/>
      <c r="BB188" s="269"/>
      <c r="BC188" s="314"/>
    </row>
    <row r="189" spans="3:55" s="254" customFormat="1" hidden="1" x14ac:dyDescent="0.25">
      <c r="C189" s="302"/>
      <c r="D189" s="257"/>
      <c r="E189" s="257"/>
      <c r="F189" s="257"/>
      <c r="G189" s="257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303"/>
      <c r="AT189" s="258"/>
      <c r="AU189" s="306"/>
      <c r="AV189" s="259"/>
      <c r="AW189" s="259"/>
      <c r="AX189" s="259"/>
      <c r="AY189" s="260"/>
      <c r="AZ189" s="260"/>
      <c r="BA189" s="260"/>
      <c r="BB189" s="269"/>
      <c r="BC189" s="314"/>
    </row>
    <row r="190" spans="3:55" s="254" customFormat="1" hidden="1" x14ac:dyDescent="0.25">
      <c r="C190" s="331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T190" s="258"/>
      <c r="AU190" s="306"/>
      <c r="AV190" s="259"/>
      <c r="AW190" s="259"/>
      <c r="AX190" s="259"/>
      <c r="AY190" s="260"/>
      <c r="AZ190" s="260"/>
      <c r="BA190" s="260"/>
      <c r="BB190" s="269"/>
      <c r="BC190" s="314"/>
    </row>
    <row r="191" spans="3:55" s="254" customFormat="1" hidden="1" x14ac:dyDescent="0.25">
      <c r="C191" s="321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256"/>
      <c r="AN191" s="256"/>
      <c r="AO191" s="256"/>
      <c r="AP191" s="256"/>
      <c r="AQ191" s="256"/>
      <c r="AR191" s="325"/>
      <c r="AT191" s="258"/>
      <c r="AU191" s="306"/>
      <c r="AV191" s="259"/>
      <c r="AW191" s="259"/>
      <c r="AX191" s="259"/>
      <c r="AY191" s="260"/>
      <c r="AZ191" s="260"/>
      <c r="BA191" s="260"/>
      <c r="BB191" s="269"/>
      <c r="BC191" s="314"/>
    </row>
    <row r="192" spans="3:55" s="254" customFormat="1" hidden="1" x14ac:dyDescent="0.25">
      <c r="C192" s="327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256"/>
      <c r="AN192" s="256"/>
      <c r="AO192" s="256"/>
      <c r="AP192" s="256"/>
      <c r="AQ192" s="256"/>
      <c r="AR192" s="328"/>
      <c r="AT192" s="258"/>
      <c r="AU192" s="306"/>
      <c r="AV192" s="259"/>
      <c r="AW192" s="259"/>
      <c r="AX192" s="259"/>
      <c r="AY192" s="260"/>
      <c r="AZ192" s="260"/>
      <c r="BA192" s="260"/>
      <c r="BB192" s="269"/>
      <c r="BC192" s="314"/>
    </row>
    <row r="193" spans="3:55" s="254" customFormat="1" hidden="1" x14ac:dyDescent="0.25">
      <c r="C193" s="292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324"/>
      <c r="W193" s="324"/>
      <c r="X193" s="324"/>
      <c r="Y193" s="324"/>
      <c r="Z193" s="324"/>
      <c r="AA193" s="324"/>
      <c r="AB193" s="324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324"/>
      <c r="AT193" s="258"/>
      <c r="AU193" s="306"/>
      <c r="AV193" s="259"/>
      <c r="AW193" s="259"/>
      <c r="AX193" s="259"/>
      <c r="AY193" s="260"/>
      <c r="AZ193" s="260"/>
      <c r="BA193" s="260"/>
      <c r="BB193" s="269"/>
      <c r="BC193" s="314"/>
    </row>
    <row r="194" spans="3:55" s="254" customFormat="1" hidden="1" x14ac:dyDescent="0.25">
      <c r="C194" s="273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56"/>
      <c r="AN194" s="256"/>
      <c r="AO194" s="256"/>
      <c r="AP194" s="256"/>
      <c r="AQ194" s="256"/>
      <c r="AR194" s="274"/>
      <c r="AT194" s="258"/>
      <c r="AU194" s="306"/>
      <c r="AV194" s="259"/>
      <c r="AW194" s="259"/>
      <c r="AX194" s="259"/>
      <c r="AY194" s="260"/>
      <c r="AZ194" s="260"/>
      <c r="BA194" s="260"/>
      <c r="BB194" s="269"/>
      <c r="BC194" s="314"/>
    </row>
    <row r="195" spans="3:55" s="254" customFormat="1" hidden="1" x14ac:dyDescent="0.25">
      <c r="C195" s="270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7"/>
      <c r="AT195" s="258"/>
      <c r="AU195" s="306"/>
      <c r="AV195" s="259"/>
      <c r="AW195" s="259"/>
      <c r="AX195" s="259"/>
      <c r="AY195" s="260"/>
      <c r="AZ195" s="260"/>
      <c r="BA195" s="260"/>
      <c r="BB195" s="269"/>
      <c r="BC195" s="314"/>
    </row>
    <row r="196" spans="3:55" s="254" customFormat="1" hidden="1" x14ac:dyDescent="0.25">
      <c r="C196" s="267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7"/>
      <c r="AT196" s="258"/>
      <c r="AU196" s="306"/>
      <c r="AV196" s="259"/>
      <c r="AW196" s="259"/>
      <c r="AX196" s="259"/>
      <c r="AY196" s="260"/>
      <c r="AZ196" s="260"/>
      <c r="BA196" s="260"/>
      <c r="BB196" s="269"/>
      <c r="BC196" s="314"/>
    </row>
    <row r="197" spans="3:55" s="254" customFormat="1" hidden="1" x14ac:dyDescent="0.25">
      <c r="C197" s="270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7"/>
      <c r="AT197" s="258"/>
      <c r="AU197" s="306"/>
      <c r="AV197" s="259"/>
      <c r="AW197" s="259"/>
      <c r="AX197" s="259"/>
      <c r="AY197" s="260"/>
      <c r="AZ197" s="260"/>
      <c r="BA197" s="260"/>
      <c r="BB197" s="269"/>
      <c r="BC197" s="314"/>
    </row>
    <row r="198" spans="3:55" s="254" customFormat="1" hidden="1" x14ac:dyDescent="0.25">
      <c r="C198" s="270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7"/>
      <c r="AT198" s="258"/>
      <c r="AU198" s="306"/>
      <c r="AV198" s="259"/>
      <c r="AW198" s="259"/>
      <c r="AX198" s="259"/>
      <c r="AY198" s="260"/>
      <c r="AZ198" s="260"/>
      <c r="BA198" s="260"/>
      <c r="BB198" s="269"/>
      <c r="BC198" s="314"/>
    </row>
    <row r="199" spans="3:55" s="254" customFormat="1" hidden="1" x14ac:dyDescent="0.25">
      <c r="C199" s="267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7"/>
      <c r="AT199" s="258"/>
      <c r="AU199" s="306"/>
      <c r="AV199" s="259"/>
      <c r="AW199" s="259"/>
      <c r="AX199" s="259"/>
      <c r="AY199" s="260"/>
      <c r="AZ199" s="260"/>
      <c r="BA199" s="260"/>
      <c r="BB199" s="269"/>
      <c r="BC199" s="314"/>
    </row>
    <row r="200" spans="3:55" s="254" customFormat="1" hidden="1" x14ac:dyDescent="0.25">
      <c r="C200" s="270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7"/>
      <c r="AT200" s="258"/>
      <c r="AU200" s="306"/>
      <c r="AV200" s="259"/>
      <c r="AW200" s="259"/>
      <c r="AX200" s="259"/>
      <c r="AY200" s="260"/>
      <c r="AZ200" s="260"/>
      <c r="BA200" s="260"/>
      <c r="BB200" s="269"/>
      <c r="BC200" s="314"/>
    </row>
    <row r="201" spans="3:55" s="254" customFormat="1" hidden="1" x14ac:dyDescent="0.25">
      <c r="C201" s="267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307"/>
      <c r="AT201" s="258"/>
      <c r="AU201" s="306"/>
      <c r="AV201" s="259"/>
      <c r="AW201" s="259"/>
      <c r="AX201" s="259"/>
      <c r="AY201" s="260"/>
      <c r="AZ201" s="260"/>
      <c r="BA201" s="260"/>
      <c r="BB201" s="269"/>
      <c r="BC201" s="314"/>
    </row>
    <row r="202" spans="3:55" s="254" customFormat="1" ht="11.25" hidden="1" x14ac:dyDescent="0.25">
      <c r="C202" s="308"/>
      <c r="AT202" s="309"/>
      <c r="AV202" s="310"/>
      <c r="AW202" s="310"/>
      <c r="AX202" s="310"/>
      <c r="BC202" s="311"/>
    </row>
    <row r="203" spans="3:55" s="254" customFormat="1" hidden="1" x14ac:dyDescent="0.25">
      <c r="C203" s="312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7"/>
      <c r="AT203" s="258"/>
      <c r="AU203" s="313"/>
      <c r="AV203" s="259"/>
      <c r="AW203" s="259"/>
      <c r="AX203" s="259"/>
      <c r="AY203" s="260"/>
      <c r="AZ203" s="260"/>
      <c r="BA203" s="260"/>
      <c r="BB203" s="261"/>
      <c r="BC203" s="262"/>
    </row>
    <row r="204" spans="3:55" s="254" customFormat="1" hidden="1" x14ac:dyDescent="0.25">
      <c r="C204" s="263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5"/>
      <c r="AN204" s="265"/>
      <c r="AO204" s="265"/>
      <c r="AP204" s="265"/>
      <c r="AQ204" s="265"/>
      <c r="AR204" s="264"/>
      <c r="AT204" s="258"/>
      <c r="AU204" s="313"/>
      <c r="AV204" s="259"/>
      <c r="AW204" s="259"/>
      <c r="AX204" s="259"/>
      <c r="AY204" s="260"/>
      <c r="AZ204" s="260"/>
      <c r="BA204" s="260"/>
      <c r="BB204" s="261"/>
      <c r="BC204" s="262"/>
    </row>
    <row r="205" spans="3:55" s="254" customFormat="1" hidden="1" x14ac:dyDescent="0.25">
      <c r="C205" s="267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326"/>
      <c r="AN205" s="326"/>
      <c r="AO205" s="326"/>
      <c r="AP205" s="326"/>
      <c r="AQ205" s="326"/>
      <c r="AR205" s="257"/>
      <c r="AT205" s="258"/>
      <c r="AU205" s="306"/>
      <c r="AV205" s="259"/>
      <c r="AW205" s="259"/>
      <c r="AX205" s="259"/>
      <c r="AY205" s="260"/>
      <c r="AZ205" s="260"/>
      <c r="BA205" s="260"/>
      <c r="BB205" s="269"/>
      <c r="BC205" s="262"/>
    </row>
    <row r="206" spans="3:55" s="254" customFormat="1" hidden="1" x14ac:dyDescent="0.25">
      <c r="C206" s="270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6"/>
      <c r="AN206" s="256"/>
      <c r="AO206" s="256"/>
      <c r="AP206" s="256"/>
      <c r="AQ206" s="256"/>
      <c r="AR206" s="257"/>
      <c r="AT206" s="258"/>
      <c r="AU206" s="306"/>
      <c r="AV206" s="259"/>
      <c r="AW206" s="259"/>
      <c r="AX206" s="259"/>
      <c r="AY206" s="260"/>
      <c r="AZ206" s="260"/>
      <c r="BA206" s="260"/>
      <c r="BB206" s="269"/>
      <c r="BC206" s="262"/>
    </row>
    <row r="207" spans="3:55" s="254" customFormat="1" hidden="1" x14ac:dyDescent="0.25">
      <c r="C207" s="270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6"/>
      <c r="AN207" s="256"/>
      <c r="AO207" s="256"/>
      <c r="AP207" s="256"/>
      <c r="AQ207" s="256"/>
      <c r="AR207" s="257"/>
      <c r="AT207" s="258"/>
      <c r="AU207" s="306"/>
      <c r="AV207" s="259"/>
      <c r="AW207" s="259"/>
      <c r="AX207" s="259"/>
      <c r="AY207" s="260"/>
      <c r="AZ207" s="260"/>
      <c r="BA207" s="260"/>
      <c r="BB207" s="269"/>
      <c r="BC207" s="262"/>
    </row>
    <row r="208" spans="3:55" s="254" customFormat="1" hidden="1" x14ac:dyDescent="0.25">
      <c r="C208" s="270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6"/>
      <c r="AN208" s="256"/>
      <c r="AO208" s="256"/>
      <c r="AP208" s="256"/>
      <c r="AQ208" s="256"/>
      <c r="AR208" s="257"/>
      <c r="AT208" s="258"/>
      <c r="AU208" s="306"/>
      <c r="AV208" s="259"/>
      <c r="AW208" s="259"/>
      <c r="AX208" s="259"/>
      <c r="AY208" s="260"/>
      <c r="AZ208" s="260"/>
      <c r="BA208" s="260"/>
      <c r="BB208" s="269"/>
      <c r="BC208" s="262"/>
    </row>
    <row r="209" spans="3:55" s="254" customFormat="1" hidden="1" x14ac:dyDescent="0.25">
      <c r="C209" s="270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7"/>
      <c r="AT209" s="258"/>
      <c r="AU209" s="306"/>
      <c r="AV209" s="259"/>
      <c r="AW209" s="259"/>
      <c r="AX209" s="259"/>
      <c r="AY209" s="260"/>
      <c r="AZ209" s="260"/>
      <c r="BA209" s="260"/>
      <c r="BB209" s="269"/>
      <c r="BC209" s="262"/>
    </row>
    <row r="210" spans="3:55" s="254" customFormat="1" hidden="1" x14ac:dyDescent="0.25">
      <c r="C210" s="270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6"/>
      <c r="AN210" s="256"/>
      <c r="AO210" s="256"/>
      <c r="AP210" s="256"/>
      <c r="AQ210" s="256"/>
      <c r="AR210" s="257"/>
      <c r="AT210" s="258"/>
      <c r="AU210" s="306"/>
      <c r="AV210" s="259"/>
      <c r="AW210" s="259"/>
      <c r="AX210" s="259"/>
      <c r="AY210" s="260"/>
      <c r="AZ210" s="260"/>
      <c r="BA210" s="260"/>
      <c r="BB210" s="269"/>
      <c r="BC210" s="262"/>
    </row>
    <row r="211" spans="3:55" s="254" customFormat="1" hidden="1" x14ac:dyDescent="0.25">
      <c r="C211" s="270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6"/>
      <c r="AN211" s="256"/>
      <c r="AO211" s="256"/>
      <c r="AP211" s="256"/>
      <c r="AQ211" s="256"/>
      <c r="AR211" s="257"/>
      <c r="AT211" s="258"/>
      <c r="AU211" s="306"/>
      <c r="AV211" s="259"/>
      <c r="AW211" s="259"/>
      <c r="AX211" s="259"/>
      <c r="AY211" s="260"/>
      <c r="AZ211" s="260"/>
      <c r="BA211" s="260"/>
      <c r="BB211" s="269"/>
      <c r="BC211" s="262"/>
    </row>
    <row r="212" spans="3:55" s="254" customFormat="1" hidden="1" x14ac:dyDescent="0.25">
      <c r="C212" s="267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7"/>
      <c r="AT212" s="258"/>
      <c r="AU212" s="306"/>
      <c r="AV212" s="259"/>
      <c r="AW212" s="259"/>
      <c r="AX212" s="259"/>
      <c r="AY212" s="260"/>
      <c r="AZ212" s="260"/>
      <c r="BA212" s="260"/>
      <c r="BB212" s="269"/>
      <c r="BC212" s="262"/>
    </row>
    <row r="213" spans="3:55" s="254" customFormat="1" hidden="1" x14ac:dyDescent="0.25">
      <c r="C213" s="315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256"/>
      <c r="AN213" s="316"/>
      <c r="AO213" s="316"/>
      <c r="AP213" s="316"/>
      <c r="AQ213" s="256"/>
      <c r="AR213" s="316"/>
      <c r="AT213" s="258"/>
      <c r="AU213" s="306"/>
      <c r="AV213" s="259"/>
      <c r="AW213" s="259"/>
      <c r="AX213" s="259"/>
      <c r="AY213" s="260"/>
      <c r="AZ213" s="260"/>
      <c r="BA213" s="260"/>
      <c r="BB213" s="269"/>
      <c r="BC213" s="314"/>
    </row>
    <row r="214" spans="3:55" s="254" customFormat="1" hidden="1" x14ac:dyDescent="0.25">
      <c r="C214" s="279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80"/>
      <c r="AT214" s="258"/>
      <c r="AU214" s="306"/>
      <c r="AV214" s="259"/>
      <c r="AW214" s="259"/>
      <c r="AX214" s="259"/>
      <c r="AY214" s="260"/>
      <c r="AZ214" s="260"/>
      <c r="BA214" s="260"/>
      <c r="BB214" s="269"/>
      <c r="BC214" s="314"/>
    </row>
    <row r="215" spans="3:55" s="254" customFormat="1" hidden="1" x14ac:dyDescent="0.25">
      <c r="C215" s="319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320"/>
      <c r="AN215" s="320"/>
      <c r="AO215" s="320"/>
      <c r="AP215" s="320"/>
      <c r="AQ215" s="320"/>
      <c r="AR215" s="294"/>
      <c r="AT215" s="258"/>
      <c r="AU215" s="306"/>
      <c r="AV215" s="259"/>
      <c r="AW215" s="259"/>
      <c r="AX215" s="259"/>
      <c r="AY215" s="260"/>
      <c r="AZ215" s="260"/>
      <c r="BA215" s="260"/>
      <c r="BB215" s="269"/>
      <c r="BC215" s="314"/>
    </row>
    <row r="216" spans="3:55" s="254" customFormat="1" hidden="1" x14ac:dyDescent="0.25">
      <c r="C216" s="273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57"/>
      <c r="AO216" s="257"/>
      <c r="AP216" s="257"/>
      <c r="AQ216" s="257"/>
      <c r="AR216" s="274"/>
      <c r="AT216" s="258"/>
      <c r="AU216" s="306"/>
      <c r="AV216" s="259"/>
      <c r="AW216" s="259"/>
      <c r="AX216" s="259"/>
      <c r="AY216" s="260"/>
      <c r="AZ216" s="260"/>
      <c r="BA216" s="260"/>
      <c r="BB216" s="269"/>
      <c r="BC216" s="314"/>
    </row>
    <row r="217" spans="3:55" s="254" customFormat="1" hidden="1" x14ac:dyDescent="0.25">
      <c r="C217" s="302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257"/>
      <c r="AR217" s="303"/>
      <c r="AT217" s="258"/>
      <c r="AU217" s="306"/>
      <c r="AV217" s="259"/>
      <c r="AW217" s="259"/>
      <c r="AX217" s="259"/>
      <c r="AY217" s="260"/>
      <c r="AZ217" s="260"/>
      <c r="BA217" s="260"/>
      <c r="BB217" s="269"/>
      <c r="BC217" s="314"/>
    </row>
    <row r="218" spans="3:55" s="254" customFormat="1" hidden="1" x14ac:dyDescent="0.25">
      <c r="C218" s="321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325"/>
      <c r="AT218" s="258"/>
      <c r="AU218" s="306"/>
      <c r="AV218" s="259"/>
      <c r="AW218" s="259"/>
      <c r="AX218" s="259"/>
      <c r="AY218" s="260"/>
      <c r="AZ218" s="260"/>
      <c r="BA218" s="260"/>
      <c r="BB218" s="269"/>
      <c r="BC218" s="314"/>
    </row>
    <row r="219" spans="3:55" s="254" customFormat="1" hidden="1" x14ac:dyDescent="0.25">
      <c r="C219" s="327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256"/>
      <c r="AN219" s="256"/>
      <c r="AO219" s="256"/>
      <c r="AP219" s="256"/>
      <c r="AQ219" s="256"/>
      <c r="AR219" s="328"/>
      <c r="AT219" s="258"/>
      <c r="AU219" s="306"/>
      <c r="AV219" s="259"/>
      <c r="AW219" s="259"/>
      <c r="AX219" s="259"/>
      <c r="AY219" s="260"/>
      <c r="AZ219" s="260"/>
      <c r="BA219" s="260"/>
      <c r="BB219" s="269"/>
      <c r="BC219" s="314"/>
    </row>
    <row r="220" spans="3:55" s="254" customFormat="1" hidden="1" x14ac:dyDescent="0.25">
      <c r="C220" s="270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7"/>
      <c r="AT220" s="258"/>
      <c r="AU220" s="306"/>
      <c r="AV220" s="259"/>
      <c r="AW220" s="259"/>
      <c r="AX220" s="259"/>
      <c r="AY220" s="260"/>
      <c r="AZ220" s="260"/>
      <c r="BA220" s="260"/>
      <c r="BB220" s="269"/>
      <c r="BC220" s="314"/>
    </row>
    <row r="221" spans="3:55" s="254" customFormat="1" hidden="1" x14ac:dyDescent="0.25">
      <c r="C221" s="270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7"/>
      <c r="AT221" s="258"/>
      <c r="AU221" s="306"/>
      <c r="AV221" s="259"/>
      <c r="AW221" s="259"/>
      <c r="AX221" s="259"/>
      <c r="AY221" s="260"/>
      <c r="AZ221" s="260"/>
      <c r="BA221" s="260"/>
      <c r="BB221" s="269"/>
      <c r="BC221" s="314"/>
    </row>
    <row r="222" spans="3:55" s="254" customFormat="1" hidden="1" x14ac:dyDescent="0.25">
      <c r="C222" s="270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7"/>
      <c r="AT222" s="258"/>
      <c r="AU222" s="306"/>
      <c r="AV222" s="259"/>
      <c r="AW222" s="259"/>
      <c r="AX222" s="259"/>
      <c r="AY222" s="260"/>
      <c r="AZ222" s="260"/>
      <c r="BA222" s="260"/>
      <c r="BB222" s="269"/>
      <c r="BC222" s="314"/>
    </row>
    <row r="223" spans="3:55" s="254" customFormat="1" hidden="1" x14ac:dyDescent="0.25">
      <c r="C223" s="267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7"/>
      <c r="AT223" s="258"/>
      <c r="AU223" s="306"/>
      <c r="AV223" s="259"/>
      <c r="AW223" s="259"/>
      <c r="AX223" s="259"/>
      <c r="AY223" s="260"/>
      <c r="AZ223" s="260"/>
      <c r="BA223" s="260"/>
      <c r="BB223" s="269"/>
      <c r="BC223" s="314"/>
    </row>
    <row r="224" spans="3:55" s="254" customFormat="1" hidden="1" x14ac:dyDescent="0.25">
      <c r="C224" s="270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7"/>
      <c r="AT224" s="258"/>
      <c r="AU224" s="306"/>
      <c r="AV224" s="259"/>
      <c r="AW224" s="259"/>
      <c r="AX224" s="259"/>
      <c r="AY224" s="260"/>
      <c r="AZ224" s="260"/>
      <c r="BA224" s="260"/>
      <c r="BB224" s="269"/>
      <c r="BC224" s="314"/>
    </row>
    <row r="225" spans="1:55" s="254" customFormat="1" hidden="1" x14ac:dyDescent="0.25">
      <c r="C225" s="270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7"/>
      <c r="AT225" s="258"/>
      <c r="AU225" s="306"/>
      <c r="AV225" s="259"/>
      <c r="AW225" s="259"/>
      <c r="AX225" s="259"/>
      <c r="AY225" s="260"/>
      <c r="AZ225" s="260"/>
      <c r="BA225" s="260"/>
      <c r="BB225" s="269"/>
      <c r="BC225" s="314"/>
    </row>
    <row r="226" spans="1:55" s="254" customFormat="1" hidden="1" x14ac:dyDescent="0.25">
      <c r="C226" s="267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7"/>
      <c r="AT226" s="258"/>
      <c r="AU226" s="306"/>
      <c r="AV226" s="259"/>
      <c r="AW226" s="259"/>
      <c r="AX226" s="259"/>
      <c r="AY226" s="260"/>
      <c r="AZ226" s="260"/>
      <c r="BA226" s="260"/>
      <c r="BB226" s="269"/>
      <c r="BC226" s="314"/>
    </row>
    <row r="227" spans="1:55" s="254" customFormat="1" hidden="1" x14ac:dyDescent="0.25">
      <c r="C227" s="270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7"/>
      <c r="AT227" s="258"/>
      <c r="AU227" s="306"/>
      <c r="AV227" s="259"/>
      <c r="AW227" s="259"/>
      <c r="AX227" s="259"/>
      <c r="AY227" s="260"/>
      <c r="AZ227" s="260"/>
      <c r="BA227" s="260"/>
      <c r="BB227" s="269"/>
      <c r="BC227" s="314"/>
    </row>
    <row r="228" spans="1:55" s="254" customFormat="1" hidden="1" x14ac:dyDescent="0.25">
      <c r="C228" s="267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307"/>
      <c r="AT228" s="258"/>
      <c r="AU228" s="306"/>
      <c r="AV228" s="259"/>
      <c r="AW228" s="259"/>
      <c r="AX228" s="259"/>
      <c r="AY228" s="260"/>
      <c r="AZ228" s="260"/>
      <c r="BA228" s="260"/>
      <c r="BB228" s="269"/>
      <c r="BC228" s="314"/>
    </row>
    <row r="229" spans="1:55" s="254" customFormat="1" ht="11.25" hidden="1" x14ac:dyDescent="0.25">
      <c r="C229" s="308"/>
      <c r="AT229" s="309"/>
      <c r="AV229" s="310"/>
      <c r="AW229" s="310"/>
      <c r="AX229" s="310"/>
      <c r="BC229" s="335"/>
    </row>
    <row r="230" spans="1:55" s="254" customFormat="1" ht="11.25" x14ac:dyDescent="0.25">
      <c r="C230" s="336"/>
      <c r="D230" s="381" t="s">
        <v>110</v>
      </c>
      <c r="E230" s="381" t="s">
        <v>110</v>
      </c>
      <c r="F230" s="381" t="s">
        <v>110</v>
      </c>
      <c r="G230" s="381" t="s">
        <v>110</v>
      </c>
      <c r="H230" s="381" t="s">
        <v>110</v>
      </c>
      <c r="I230" s="381" t="s">
        <v>110</v>
      </c>
      <c r="J230" s="381" t="s">
        <v>110</v>
      </c>
      <c r="K230" s="381" t="s">
        <v>110</v>
      </c>
      <c r="L230" s="381" t="s">
        <v>110</v>
      </c>
      <c r="M230" s="381" t="s">
        <v>110</v>
      </c>
      <c r="N230" s="381" t="s">
        <v>110</v>
      </c>
      <c r="O230" s="381" t="s">
        <v>110</v>
      </c>
      <c r="P230" s="381" t="s">
        <v>110</v>
      </c>
      <c r="Q230" s="381" t="s">
        <v>110</v>
      </c>
      <c r="R230" s="381" t="s">
        <v>110</v>
      </c>
      <c r="S230" s="381" t="s">
        <v>110</v>
      </c>
      <c r="T230" s="381" t="s">
        <v>110</v>
      </c>
      <c r="U230" s="381" t="s">
        <v>110</v>
      </c>
      <c r="V230" s="381" t="s">
        <v>110</v>
      </c>
      <c r="W230" s="381" t="s">
        <v>110</v>
      </c>
      <c r="X230" s="381" t="s">
        <v>110</v>
      </c>
      <c r="Y230" s="381" t="s">
        <v>110</v>
      </c>
      <c r="Z230" s="381" t="s">
        <v>110</v>
      </c>
      <c r="AA230" s="381" t="s">
        <v>110</v>
      </c>
      <c r="AB230" s="337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T230" s="309"/>
      <c r="AV230" s="310"/>
      <c r="AW230" s="310"/>
      <c r="AX230" s="310"/>
      <c r="BC230" s="335"/>
    </row>
    <row r="231" spans="1:55" s="254" customFormat="1" ht="21" customHeight="1" x14ac:dyDescent="0.25">
      <c r="B231" s="254" t="s">
        <v>78</v>
      </c>
      <c r="C231" s="339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40"/>
      <c r="AC231" s="341"/>
      <c r="AD231" s="338"/>
      <c r="AE231" s="338"/>
      <c r="AF231" s="338" t="s">
        <v>116</v>
      </c>
      <c r="AG231" s="338" t="s">
        <v>117</v>
      </c>
      <c r="AH231" s="338"/>
      <c r="AI231" s="338"/>
      <c r="AJ231" s="338"/>
      <c r="AK231" s="338"/>
      <c r="AL231" s="338"/>
      <c r="AM231" s="338"/>
      <c r="AN231" s="338"/>
      <c r="AO231" s="338"/>
      <c r="AT231" s="309"/>
      <c r="AV231" s="310"/>
      <c r="AW231" s="310"/>
      <c r="AX231" s="310"/>
      <c r="BC231" s="335"/>
    </row>
    <row r="232" spans="1:55" s="254" customFormat="1" ht="11.25" customHeight="1" x14ac:dyDescent="0.25">
      <c r="A232" s="342" t="s">
        <v>191</v>
      </c>
      <c r="B232" s="343"/>
      <c r="C232" s="33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44"/>
      <c r="Y232" s="326"/>
      <c r="Z232" s="326"/>
      <c r="AA232" s="326"/>
      <c r="AB232" s="345"/>
      <c r="AC232" s="345"/>
      <c r="AD232" s="337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T232" s="309"/>
      <c r="AV232" s="310"/>
      <c r="AW232" s="310"/>
      <c r="AX232" s="310"/>
      <c r="BC232" s="335"/>
    </row>
    <row r="233" spans="1:55" s="254" customFormat="1" ht="11.25" x14ac:dyDescent="0.25">
      <c r="A233" s="342"/>
      <c r="B233" s="346"/>
      <c r="C233" s="33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44"/>
      <c r="Y233" s="326"/>
      <c r="Z233" s="326"/>
      <c r="AA233" s="326"/>
      <c r="AB233" s="383">
        <f t="shared" ref="AB233:AB234" si="12">SUM(D233:AA233)</f>
        <v>0</v>
      </c>
      <c r="AC233" s="383"/>
      <c r="AD233" s="337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T233" s="309"/>
      <c r="AV233" s="310"/>
      <c r="AW233" s="310"/>
      <c r="AX233" s="310"/>
      <c r="BC233" s="335"/>
    </row>
    <row r="234" spans="1:55" s="254" customFormat="1" ht="11.25" x14ac:dyDescent="0.25">
      <c r="A234" s="342"/>
      <c r="B234" s="346"/>
      <c r="C234" s="33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44"/>
      <c r="Y234" s="326"/>
      <c r="Z234" s="326"/>
      <c r="AA234" s="326"/>
      <c r="AB234" s="383">
        <f t="shared" si="12"/>
        <v>0</v>
      </c>
      <c r="AC234" s="383"/>
      <c r="AD234" s="337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T234" s="309"/>
      <c r="AV234" s="310"/>
      <c r="AW234" s="310"/>
      <c r="AX234" s="310"/>
      <c r="BC234" s="335"/>
    </row>
    <row r="235" spans="1:55" s="254" customFormat="1" ht="11.25" x14ac:dyDescent="0.25">
      <c r="A235" s="342"/>
      <c r="B235" s="346"/>
      <c r="C235" s="33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44"/>
      <c r="Y235" s="326"/>
      <c r="Z235" s="326"/>
      <c r="AA235" s="326"/>
      <c r="AB235" s="383">
        <f>SUM(D235:AA235)</f>
        <v>0</v>
      </c>
      <c r="AC235" s="383"/>
      <c r="AD235" s="337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T235" s="309"/>
      <c r="AV235" s="310"/>
      <c r="AW235" s="310"/>
      <c r="AX235" s="310"/>
      <c r="BC235" s="335"/>
    </row>
    <row r="236" spans="1:55" s="254" customFormat="1" ht="11.25" x14ac:dyDescent="0.25">
      <c r="A236" s="342"/>
      <c r="B236" s="346"/>
      <c r="C236" s="33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44"/>
      <c r="Y236" s="326"/>
      <c r="Z236" s="326"/>
      <c r="AA236" s="326"/>
      <c r="AB236" s="383">
        <f t="shared" ref="AB236:AB237" si="13">SUM(D236:AA236)</f>
        <v>0</v>
      </c>
      <c r="AC236" s="383"/>
      <c r="AD236" s="337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T236" s="309"/>
      <c r="AV236" s="310"/>
      <c r="AW236" s="310"/>
      <c r="AX236" s="310"/>
      <c r="BC236" s="335"/>
    </row>
    <row r="237" spans="1:55" s="254" customFormat="1" ht="11.25" x14ac:dyDescent="0.25">
      <c r="A237" s="342"/>
      <c r="B237" s="346"/>
      <c r="C237" s="33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83">
        <f t="shared" si="13"/>
        <v>0</v>
      </c>
      <c r="AC237" s="383"/>
      <c r="AD237" s="337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T237" s="309"/>
      <c r="AV237" s="310"/>
      <c r="AW237" s="310"/>
      <c r="AX237" s="310"/>
      <c r="BC237" s="335"/>
    </row>
    <row r="238" spans="1:55" s="254" customFormat="1" ht="11.25" x14ac:dyDescent="0.25">
      <c r="A238" s="342"/>
      <c r="C238" s="33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44"/>
      <c r="Y238" s="326"/>
      <c r="Z238" s="326"/>
      <c r="AA238" s="326"/>
      <c r="AB238" s="383">
        <f>SUM(AB235:AC237)</f>
        <v>0</v>
      </c>
      <c r="AC238" s="383"/>
      <c r="AD238" s="337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T238" s="309"/>
      <c r="AV238" s="310"/>
      <c r="AW238" s="310"/>
      <c r="AX238" s="310"/>
      <c r="BC238" s="335"/>
    </row>
    <row r="239" spans="1:55" s="254" customFormat="1" ht="11.25" x14ac:dyDescent="0.25">
      <c r="A239" s="254" t="s">
        <v>196</v>
      </c>
      <c r="B239" s="254">
        <f>SUM(B232:B238)</f>
        <v>0</v>
      </c>
      <c r="C239" s="308"/>
      <c r="X239" s="308"/>
      <c r="AT239" s="309"/>
      <c r="AV239" s="310"/>
      <c r="AW239" s="310"/>
      <c r="AX239" s="310"/>
      <c r="BC239" s="335"/>
    </row>
    <row r="240" spans="1:55" s="254" customFormat="1" ht="11.25" x14ac:dyDescent="0.25">
      <c r="C240" s="308"/>
      <c r="AT240" s="309"/>
      <c r="AV240" s="310"/>
      <c r="AW240" s="310"/>
      <c r="AX240" s="310"/>
      <c r="BC240" s="335"/>
    </row>
    <row r="241" spans="1:55" s="254" customFormat="1" ht="21.6" customHeight="1" x14ac:dyDescent="0.25">
      <c r="B241" s="254" t="s">
        <v>78</v>
      </c>
      <c r="C241" s="347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F241" s="254" t="s">
        <v>116</v>
      </c>
      <c r="AG241" s="254" t="s">
        <v>117</v>
      </c>
      <c r="AT241" s="309"/>
      <c r="AV241" s="310"/>
      <c r="AW241" s="310"/>
      <c r="AX241" s="310"/>
      <c r="BC241" s="335"/>
    </row>
    <row r="242" spans="1:55" s="254" customFormat="1" ht="11.25" x14ac:dyDescent="0.2">
      <c r="A242" s="348" t="s">
        <v>191</v>
      </c>
      <c r="B242" s="349"/>
      <c r="C242" s="350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82">
        <f>SUM(D242:AA242)</f>
        <v>0</v>
      </c>
      <c r="AC242" s="382"/>
      <c r="AT242" s="309"/>
      <c r="AV242" s="310"/>
      <c r="AW242" s="310"/>
      <c r="AX242" s="310"/>
      <c r="BC242" s="335"/>
    </row>
    <row r="243" spans="1:55" s="254" customFormat="1" ht="11.25" x14ac:dyDescent="0.2">
      <c r="A243" s="351"/>
      <c r="B243" s="352"/>
      <c r="C243" s="353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82">
        <f t="shared" ref="AB243:AB245" si="14">SUM(D243:AA243)</f>
        <v>0</v>
      </c>
      <c r="AC243" s="382"/>
      <c r="AT243" s="309"/>
      <c r="AV243" s="310"/>
      <c r="AW243" s="310"/>
      <c r="AX243" s="310"/>
      <c r="BC243" s="335"/>
    </row>
    <row r="244" spans="1:55" s="254" customFormat="1" ht="11.25" x14ac:dyDescent="0.2">
      <c r="A244" s="351"/>
      <c r="B244" s="352"/>
      <c r="C244" s="353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82">
        <f t="shared" si="14"/>
        <v>0</v>
      </c>
      <c r="AC244" s="382"/>
      <c r="AT244" s="309"/>
      <c r="AV244" s="310"/>
      <c r="AW244" s="310"/>
      <c r="AX244" s="310"/>
      <c r="BC244" s="335"/>
    </row>
    <row r="245" spans="1:55" s="254" customFormat="1" ht="11.25" x14ac:dyDescent="0.2">
      <c r="A245" s="351"/>
      <c r="B245" s="352"/>
      <c r="C245" s="353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82">
        <f t="shared" si="14"/>
        <v>0</v>
      </c>
      <c r="AC245" s="382"/>
      <c r="AT245" s="309"/>
      <c r="AV245" s="310"/>
      <c r="AW245" s="310"/>
      <c r="AX245" s="310"/>
      <c r="BC245" s="335"/>
    </row>
    <row r="246" spans="1:55" s="254" customFormat="1" ht="11.25" x14ac:dyDescent="0.25">
      <c r="A246" s="351"/>
      <c r="B246" s="352"/>
      <c r="C246" s="344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82">
        <f>SUM(AB242:AC244)</f>
        <v>0</v>
      </c>
      <c r="AC246" s="382"/>
      <c r="AT246" s="309"/>
      <c r="AV246" s="310"/>
      <c r="AW246" s="310"/>
      <c r="AX246" s="310"/>
      <c r="BC246" s="335"/>
    </row>
    <row r="247" spans="1:55" s="254" customFormat="1" ht="11.25" x14ac:dyDescent="0.25">
      <c r="A247" s="254" t="s">
        <v>196</v>
      </c>
      <c r="B247" s="254">
        <f>SUM(B242:B246)</f>
        <v>0</v>
      </c>
      <c r="C247" s="308"/>
      <c r="AT247" s="309"/>
      <c r="AV247" s="310"/>
      <c r="AW247" s="310"/>
      <c r="AX247" s="310"/>
      <c r="BC247" s="335"/>
    </row>
    <row r="248" spans="1:55" s="254" customFormat="1" ht="11.25" x14ac:dyDescent="0.25">
      <c r="C248" s="308"/>
      <c r="AT248" s="309"/>
      <c r="AV248" s="310"/>
      <c r="AW248" s="310"/>
      <c r="AX248" s="310"/>
      <c r="BC248" s="335"/>
    </row>
    <row r="249" spans="1:55" s="254" customFormat="1" ht="21" customHeight="1" x14ac:dyDescent="0.25">
      <c r="B249" s="254" t="s">
        <v>78</v>
      </c>
      <c r="C249" s="354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V249" s="254" t="s">
        <v>116</v>
      </c>
      <c r="W249" s="254" t="s">
        <v>117</v>
      </c>
      <c r="AT249" s="309"/>
      <c r="AV249" s="310"/>
      <c r="AW249" s="310"/>
      <c r="AX249" s="310"/>
      <c r="BC249" s="335"/>
    </row>
    <row r="250" spans="1:55" s="254" customFormat="1" ht="11.25" customHeight="1" x14ac:dyDescent="0.25">
      <c r="A250" s="355" t="s">
        <v>191</v>
      </c>
      <c r="B250" s="356"/>
      <c r="C250" s="344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84">
        <f>SUM(D250:Q250)</f>
        <v>0</v>
      </c>
      <c r="S250" s="384"/>
      <c r="AT250" s="309"/>
      <c r="AV250" s="310"/>
      <c r="AW250" s="310"/>
      <c r="AX250" s="310"/>
      <c r="BC250" s="335"/>
    </row>
    <row r="251" spans="1:55" s="254" customFormat="1" ht="11.25" x14ac:dyDescent="0.25">
      <c r="A251" s="355"/>
      <c r="B251" s="356"/>
      <c r="C251" s="344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84">
        <f>SUM(D251:Q251)</f>
        <v>0</v>
      </c>
      <c r="S251" s="384"/>
      <c r="AT251" s="309"/>
      <c r="AV251" s="310"/>
      <c r="AW251" s="310"/>
      <c r="AX251" s="310"/>
      <c r="BC251" s="335"/>
    </row>
    <row r="252" spans="1:55" s="254" customFormat="1" ht="11.25" x14ac:dyDescent="0.25">
      <c r="A252" s="355"/>
      <c r="B252" s="356"/>
      <c r="C252" s="344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84">
        <f>SUM(R249:S251)</f>
        <v>0</v>
      </c>
      <c r="S252" s="384"/>
      <c r="AT252" s="309"/>
      <c r="AV252" s="310"/>
      <c r="AW252" s="310"/>
      <c r="AX252" s="310"/>
      <c r="BC252" s="335"/>
    </row>
    <row r="253" spans="1:55" s="254" customFormat="1" ht="11.25" x14ac:dyDescent="0.25">
      <c r="A253" s="254" t="s">
        <v>196</v>
      </c>
      <c r="B253" s="254">
        <f>SUM(B250:B252)</f>
        <v>0</v>
      </c>
      <c r="C253" s="308"/>
      <c r="AT253" s="309"/>
      <c r="AV253" s="310"/>
      <c r="AW253" s="310"/>
      <c r="AX253" s="310"/>
      <c r="BC253" s="335"/>
    </row>
    <row r="254" spans="1:55" s="254" customFormat="1" ht="11.25" x14ac:dyDescent="0.25">
      <c r="C254" s="308"/>
      <c r="AT254" s="309"/>
      <c r="AV254" s="310"/>
      <c r="AW254" s="310"/>
      <c r="AX254" s="310"/>
      <c r="BC254" s="335"/>
    </row>
    <row r="255" spans="1:55" s="254" customFormat="1" ht="22.15" customHeight="1" x14ac:dyDescent="0.25">
      <c r="B255" s="254" t="s">
        <v>78</v>
      </c>
      <c r="C255" s="357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R255" s="254" t="s">
        <v>116</v>
      </c>
      <c r="S255" s="254" t="s">
        <v>117</v>
      </c>
      <c r="AT255" s="309"/>
      <c r="AV255" s="310"/>
      <c r="AW255" s="310"/>
      <c r="AX255" s="310"/>
      <c r="BC255" s="335"/>
    </row>
    <row r="256" spans="1:55" s="254" customFormat="1" ht="11.25" x14ac:dyDescent="0.25">
      <c r="A256" s="355" t="s">
        <v>191</v>
      </c>
      <c r="B256" s="356"/>
      <c r="C256" s="344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85">
        <f>SUM(D256:M256)</f>
        <v>0</v>
      </c>
      <c r="O256" s="385"/>
      <c r="AT256" s="309"/>
      <c r="AV256" s="310"/>
      <c r="AW256" s="310"/>
      <c r="AX256" s="310"/>
      <c r="BC256" s="335"/>
    </row>
    <row r="257" spans="1:55" s="254" customFormat="1" ht="11.25" x14ac:dyDescent="0.25">
      <c r="A257" s="358"/>
      <c r="B257" s="359"/>
      <c r="C257" s="344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85">
        <f t="shared" ref="N257:N258" si="15">SUM(D257:M257)</f>
        <v>0</v>
      </c>
      <c r="O257" s="385"/>
      <c r="AT257" s="309"/>
      <c r="AV257" s="310"/>
      <c r="AW257" s="310"/>
      <c r="AX257" s="310"/>
      <c r="BC257" s="335"/>
    </row>
    <row r="258" spans="1:55" s="254" customFormat="1" ht="11.25" x14ac:dyDescent="0.25">
      <c r="A258" s="358"/>
      <c r="B258" s="359"/>
      <c r="C258" s="344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85">
        <f t="shared" si="15"/>
        <v>0</v>
      </c>
      <c r="O258" s="385"/>
      <c r="AT258" s="309"/>
      <c r="AV258" s="310"/>
      <c r="AW258" s="310"/>
      <c r="AX258" s="310"/>
      <c r="BC258" s="335"/>
    </row>
    <row r="259" spans="1:55" s="254" customFormat="1" ht="11.25" x14ac:dyDescent="0.25">
      <c r="A259" s="358"/>
      <c r="B259" s="359"/>
      <c r="C259" s="344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85">
        <f>SUM(N256:O258)</f>
        <v>0</v>
      </c>
      <c r="O259" s="385"/>
      <c r="AT259" s="309"/>
      <c r="AV259" s="310"/>
      <c r="AW259" s="310"/>
      <c r="AX259" s="310"/>
      <c r="BC259" s="335"/>
    </row>
    <row r="260" spans="1:55" s="254" customFormat="1" ht="11.25" x14ac:dyDescent="0.25">
      <c r="A260" s="254" t="s">
        <v>196</v>
      </c>
      <c r="B260" s="254">
        <f>SUM(B256:B259)</f>
        <v>0</v>
      </c>
      <c r="C260" s="308"/>
      <c r="AT260" s="309"/>
      <c r="AV260" s="310"/>
      <c r="AW260" s="310"/>
      <c r="AX260" s="310"/>
      <c r="BC260" s="335"/>
    </row>
    <row r="261" spans="1:55" s="254" customFormat="1" ht="11.25" x14ac:dyDescent="0.25">
      <c r="C261" s="308"/>
      <c r="AT261" s="309"/>
      <c r="AV261" s="310"/>
      <c r="AW261" s="310"/>
      <c r="AX261" s="310"/>
      <c r="BC261" s="335"/>
    </row>
    <row r="262" spans="1:55" s="254" customFormat="1" ht="21.6" customHeight="1" x14ac:dyDescent="0.25">
      <c r="B262" s="254" t="s">
        <v>78</v>
      </c>
      <c r="C262" s="360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S262" s="254" t="s">
        <v>116</v>
      </c>
      <c r="T262" s="254" t="s">
        <v>117</v>
      </c>
      <c r="AT262" s="309"/>
      <c r="AV262" s="310"/>
      <c r="AW262" s="310"/>
      <c r="AX262" s="310"/>
      <c r="BC262" s="335"/>
    </row>
    <row r="263" spans="1:55" s="254" customFormat="1" ht="11.25" customHeight="1" x14ac:dyDescent="0.25">
      <c r="A263" s="355" t="s">
        <v>191</v>
      </c>
      <c r="B263" s="356"/>
      <c r="C263" s="344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86">
        <f>SUM(D263:N263)</f>
        <v>0</v>
      </c>
      <c r="P263" s="387"/>
      <c r="AT263" s="309"/>
      <c r="AV263" s="310"/>
      <c r="AW263" s="310"/>
      <c r="AX263" s="310"/>
      <c r="BC263" s="335"/>
    </row>
    <row r="264" spans="1:55" s="254" customFormat="1" ht="11.25" x14ac:dyDescent="0.25">
      <c r="A264" s="358"/>
      <c r="B264" s="359"/>
      <c r="C264" s="344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86">
        <f t="shared" ref="O264:O266" si="16">SUM(D264:N264)</f>
        <v>0</v>
      </c>
      <c r="P264" s="387"/>
      <c r="AT264" s="309"/>
      <c r="AV264" s="310"/>
      <c r="AW264" s="310"/>
      <c r="AX264" s="310"/>
      <c r="BC264" s="335"/>
    </row>
    <row r="265" spans="1:55" s="254" customFormat="1" ht="11.25" x14ac:dyDescent="0.25">
      <c r="A265" s="358"/>
      <c r="B265" s="359"/>
      <c r="C265" s="344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86">
        <f t="shared" si="16"/>
        <v>0</v>
      </c>
      <c r="P265" s="387"/>
      <c r="AT265" s="309"/>
      <c r="AV265" s="310"/>
      <c r="AW265" s="310"/>
      <c r="AX265" s="310"/>
      <c r="BC265" s="335"/>
    </row>
    <row r="266" spans="1:55" s="254" customFormat="1" ht="11.25" x14ac:dyDescent="0.25">
      <c r="A266" s="358"/>
      <c r="B266" s="359"/>
      <c r="C266" s="344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86">
        <f t="shared" si="16"/>
        <v>0</v>
      </c>
      <c r="P266" s="387"/>
      <c r="AT266" s="309"/>
      <c r="AV266" s="310"/>
      <c r="AW266" s="310"/>
      <c r="AX266" s="310"/>
      <c r="BC266" s="335"/>
    </row>
    <row r="267" spans="1:55" s="254" customFormat="1" ht="11.25" x14ac:dyDescent="0.25">
      <c r="A267" s="254" t="s">
        <v>196</v>
      </c>
      <c r="B267" s="254">
        <f>SUM(B263:B266)</f>
        <v>0</v>
      </c>
      <c r="C267" s="308"/>
      <c r="O267" s="387">
        <f>SUM(O263:P266)</f>
        <v>0</v>
      </c>
      <c r="P267" s="387"/>
      <c r="AT267" s="309"/>
      <c r="AV267" s="310"/>
      <c r="AW267" s="310"/>
      <c r="AX267" s="310"/>
      <c r="BC267" s="335"/>
    </row>
    <row r="268" spans="1:55" s="254" customFormat="1" ht="11.25" x14ac:dyDescent="0.25">
      <c r="C268" s="308"/>
      <c r="AT268" s="309"/>
      <c r="AV268" s="310"/>
      <c r="AW268" s="310"/>
      <c r="AX268" s="310"/>
      <c r="BC268" s="335"/>
    </row>
    <row r="269" spans="1:55" s="254" customFormat="1" ht="21.6" customHeight="1" x14ac:dyDescent="0.25">
      <c r="B269" s="254" t="s">
        <v>78</v>
      </c>
      <c r="C269" s="361"/>
      <c r="D269" s="326">
        <v>3</v>
      </c>
      <c r="E269" s="326" t="s">
        <v>157</v>
      </c>
      <c r="F269" s="326" t="s">
        <v>158</v>
      </c>
      <c r="G269" s="326" t="s">
        <v>158</v>
      </c>
      <c r="H269" s="326" t="s">
        <v>158</v>
      </c>
      <c r="I269" s="326" t="s">
        <v>158</v>
      </c>
      <c r="J269" s="326" t="s">
        <v>158</v>
      </c>
      <c r="K269" s="326" t="s">
        <v>158</v>
      </c>
      <c r="L269" s="326" t="s">
        <v>158</v>
      </c>
      <c r="M269" s="326">
        <v>2</v>
      </c>
      <c r="N269" s="326" t="s">
        <v>158</v>
      </c>
      <c r="O269" s="326" t="s">
        <v>158</v>
      </c>
      <c r="P269" s="326" t="s">
        <v>158</v>
      </c>
      <c r="Q269" s="326" t="s">
        <v>158</v>
      </c>
      <c r="R269" s="326" t="s">
        <v>158</v>
      </c>
      <c r="S269" s="326" t="s">
        <v>158</v>
      </c>
      <c r="T269" s="326" t="s">
        <v>158</v>
      </c>
      <c r="U269" s="326" t="s">
        <v>157</v>
      </c>
      <c r="V269" s="326">
        <v>2</v>
      </c>
      <c r="W269" s="326" t="s">
        <v>158</v>
      </c>
      <c r="X269" s="326" t="s">
        <v>158</v>
      </c>
      <c r="Y269" s="326" t="s">
        <v>158</v>
      </c>
      <c r="Z269" s="326" t="s">
        <v>158</v>
      </c>
      <c r="AA269" s="326" t="s">
        <v>158</v>
      </c>
      <c r="AB269" s="326" t="s">
        <v>158</v>
      </c>
      <c r="AC269" s="326" t="s">
        <v>158</v>
      </c>
      <c r="AD269" s="326" t="s">
        <v>157</v>
      </c>
      <c r="AE269" s="326">
        <v>2</v>
      </c>
      <c r="AF269" s="326" t="s">
        <v>158</v>
      </c>
      <c r="AG269" s="326" t="s">
        <v>158</v>
      </c>
      <c r="AH269" s="326" t="s">
        <v>158</v>
      </c>
      <c r="AI269" s="326" t="s">
        <v>158</v>
      </c>
      <c r="AJ269" s="326" t="s">
        <v>158</v>
      </c>
      <c r="AK269" s="326" t="s">
        <v>158</v>
      </c>
      <c r="AL269" s="326">
        <v>3</v>
      </c>
      <c r="AQ269" s="338" t="s">
        <v>116</v>
      </c>
      <c r="AR269" s="338" t="s">
        <v>117</v>
      </c>
      <c r="AT269" s="309"/>
      <c r="AV269" s="310"/>
      <c r="AW269" s="310"/>
      <c r="AX269" s="310"/>
      <c r="BC269" s="335"/>
    </row>
    <row r="270" spans="1:55" s="254" customFormat="1" ht="11.25" x14ac:dyDescent="0.25">
      <c r="A270" s="355" t="s">
        <v>191</v>
      </c>
      <c r="B270" s="356"/>
      <c r="C270" s="344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88">
        <f>SUM(D270:AL270)</f>
        <v>0</v>
      </c>
      <c r="AN270" s="389"/>
      <c r="AQ270" s="338"/>
      <c r="AR270" s="338"/>
      <c r="AT270" s="309"/>
      <c r="AV270" s="310"/>
      <c r="AW270" s="310"/>
      <c r="AX270" s="310"/>
      <c r="BC270" s="335"/>
    </row>
    <row r="271" spans="1:55" s="254" customFormat="1" ht="11.25" x14ac:dyDescent="0.25">
      <c r="A271" s="358"/>
      <c r="B271" s="359"/>
      <c r="C271" s="344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88">
        <f t="shared" ref="AM271:AM274" si="17">SUM(D271:AL271)</f>
        <v>0</v>
      </c>
      <c r="AN271" s="389"/>
      <c r="AT271" s="309"/>
      <c r="AV271" s="310"/>
      <c r="AW271" s="310"/>
      <c r="AX271" s="310"/>
      <c r="BC271" s="335"/>
    </row>
    <row r="272" spans="1:55" s="254" customFormat="1" ht="11.25" x14ac:dyDescent="0.25">
      <c r="A272" s="358"/>
      <c r="B272" s="359"/>
      <c r="C272" s="344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88">
        <f t="shared" si="17"/>
        <v>0</v>
      </c>
      <c r="AN272" s="389"/>
      <c r="AT272" s="309"/>
      <c r="AV272" s="310"/>
      <c r="AW272" s="310"/>
      <c r="AX272" s="310"/>
      <c r="BC272" s="335"/>
    </row>
    <row r="273" spans="1:55" s="254" customFormat="1" ht="11.25" x14ac:dyDescent="0.25">
      <c r="A273" s="358"/>
      <c r="B273" s="359"/>
      <c r="C273" s="344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88">
        <f t="shared" si="17"/>
        <v>0</v>
      </c>
      <c r="AN273" s="389"/>
      <c r="AT273" s="309"/>
      <c r="AV273" s="310"/>
      <c r="AW273" s="310"/>
      <c r="AX273" s="310"/>
      <c r="BC273" s="335"/>
    </row>
    <row r="274" spans="1:55" s="254" customFormat="1" ht="11.25" x14ac:dyDescent="0.25">
      <c r="A274" s="358"/>
      <c r="B274" s="359"/>
      <c r="C274" s="344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88">
        <f t="shared" si="17"/>
        <v>0</v>
      </c>
      <c r="AN274" s="389"/>
      <c r="AT274" s="309"/>
      <c r="AV274" s="310"/>
      <c r="AW274" s="310"/>
      <c r="AX274" s="310"/>
      <c r="BC274" s="335"/>
    </row>
    <row r="275" spans="1:55" s="254" customFormat="1" ht="11.25" x14ac:dyDescent="0.25">
      <c r="A275" s="254" t="s">
        <v>196</v>
      </c>
      <c r="B275" s="254">
        <f>SUM(B270:B274)</f>
        <v>0</v>
      </c>
      <c r="C275" s="308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  <c r="Z275" s="362"/>
      <c r="AA275" s="362"/>
      <c r="AD275" s="362"/>
      <c r="AE275" s="362"/>
      <c r="AF275" s="362"/>
      <c r="AG275" s="362"/>
      <c r="AH275" s="362"/>
      <c r="AI275" s="362"/>
      <c r="AJ275" s="362"/>
      <c r="AK275" s="362"/>
      <c r="AL275" s="362"/>
      <c r="AM275" s="389">
        <f>SUM(AM270:AN274)</f>
        <v>0</v>
      </c>
      <c r="AN275" s="389"/>
      <c r="AT275" s="309"/>
      <c r="AV275" s="310"/>
      <c r="AW275" s="310"/>
      <c r="AX275" s="310"/>
      <c r="BC275" s="335"/>
    </row>
    <row r="276" spans="1:55" s="254" customFormat="1" ht="11.25" x14ac:dyDescent="0.25">
      <c r="C276" s="308"/>
      <c r="AT276" s="309"/>
      <c r="AV276" s="310"/>
      <c r="AW276" s="310"/>
      <c r="AX276" s="310"/>
      <c r="BC276" s="335"/>
    </row>
    <row r="277" spans="1:55" s="254" customFormat="1" ht="11.25" x14ac:dyDescent="0.25">
      <c r="C277" s="308"/>
      <c r="AT277" s="309"/>
      <c r="AV277" s="310"/>
      <c r="AW277" s="310"/>
      <c r="AX277" s="310"/>
      <c r="BC277" s="335"/>
    </row>
  </sheetData>
  <sheetProtection algorithmName="SHA-512" hashValue="dSpnenSlTs6hZyhiHk7J2at+Sjc3UuCwopBFLuHnnTspVWYs2S01qANWCciN/Ww5FI4bh5Ek3ZrNUDIdtqwt4g==" saltValue="UCR92sShTXF/89R9ZrCOnA==" spinCount="100000" sheet="1" objects="1" scenarios="1" deleteColumns="0" deleteRows="0"/>
  <mergeCells count="37">
    <mergeCell ref="AM275:AN275"/>
    <mergeCell ref="A270:A274"/>
    <mergeCell ref="AM270:AN270"/>
    <mergeCell ref="AM271:AN271"/>
    <mergeCell ref="AM272:AN272"/>
    <mergeCell ref="AM273:AN273"/>
    <mergeCell ref="AM274:AN274"/>
    <mergeCell ref="A263:A266"/>
    <mergeCell ref="O263:P263"/>
    <mergeCell ref="O264:P264"/>
    <mergeCell ref="O265:P265"/>
    <mergeCell ref="O266:P266"/>
    <mergeCell ref="O267:P267"/>
    <mergeCell ref="A250:A252"/>
    <mergeCell ref="R250:S250"/>
    <mergeCell ref="R251:S251"/>
    <mergeCell ref="R252:S252"/>
    <mergeCell ref="A256:A259"/>
    <mergeCell ref="N256:O256"/>
    <mergeCell ref="N257:O257"/>
    <mergeCell ref="N258:O258"/>
    <mergeCell ref="N259:O259"/>
    <mergeCell ref="A242:A246"/>
    <mergeCell ref="AB242:AC242"/>
    <mergeCell ref="AB243:AC243"/>
    <mergeCell ref="AB244:AC244"/>
    <mergeCell ref="AB245:AC245"/>
    <mergeCell ref="AB246:AC246"/>
    <mergeCell ref="AS4:AS11"/>
    <mergeCell ref="AS14:AS19"/>
    <mergeCell ref="A232:A238"/>
    <mergeCell ref="AB233:AC233"/>
    <mergeCell ref="AB234:AC234"/>
    <mergeCell ref="AB235:AC235"/>
    <mergeCell ref="AB236:AC236"/>
    <mergeCell ref="AB237:AC237"/>
    <mergeCell ref="AB238:AC238"/>
  </mergeCells>
  <conditionalFormatting sqref="BC1:BC228">
    <cfRule type="cellIs" dxfId="3" priority="1" operator="notEqual">
      <formula>100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E9F4-37D9-4BAB-ADAA-3888FC906088}">
  <sheetPr>
    <tabColor rgb="FFA50021"/>
  </sheetPr>
  <dimension ref="A1:BC277"/>
  <sheetViews>
    <sheetView zoomScale="85" zoomScaleNormal="85" workbookViewId="0">
      <selection activeCell="C2" sqref="C2"/>
    </sheetView>
  </sheetViews>
  <sheetFormatPr defaultRowHeight="15" x14ac:dyDescent="0.25"/>
  <cols>
    <col min="1" max="1" width="6.5703125" style="363" bestFit="1" customWidth="1"/>
    <col min="2" max="2" width="4.85546875" style="363" bestFit="1" customWidth="1"/>
    <col min="3" max="3" width="53.7109375" style="363" customWidth="1"/>
    <col min="4" max="43" width="4.28515625" style="363" customWidth="1"/>
    <col min="44" max="44" width="6" style="363" customWidth="1"/>
    <col min="45" max="45" width="7.5703125" style="363" customWidth="1"/>
    <col min="46" max="16384" width="9.140625" style="363"/>
  </cols>
  <sheetData>
    <row r="1" spans="3:55" s="254" customFormat="1" ht="60" x14ac:dyDescent="0.25">
      <c r="C1" s="255" t="s">
        <v>202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7" t="s">
        <v>77</v>
      </c>
      <c r="AT1" s="390" t="s">
        <v>78</v>
      </c>
      <c r="AU1" s="391" t="s">
        <v>79</v>
      </c>
      <c r="AV1" s="392" t="s">
        <v>80</v>
      </c>
      <c r="AW1" s="392" t="s">
        <v>81</v>
      </c>
      <c r="AX1" s="392" t="s">
        <v>82</v>
      </c>
      <c r="AY1" s="393" t="s">
        <v>83</v>
      </c>
      <c r="AZ1" s="393" t="s">
        <v>84</v>
      </c>
      <c r="BA1" s="393" t="s">
        <v>85</v>
      </c>
      <c r="BB1" s="394" t="s">
        <v>86</v>
      </c>
      <c r="BC1" s="395" t="s">
        <v>87</v>
      </c>
    </row>
    <row r="2" spans="3:55" s="254" customFormat="1" x14ac:dyDescent="0.25">
      <c r="C2" s="364" t="s">
        <v>88</v>
      </c>
      <c r="D2" s="365">
        <v>1</v>
      </c>
      <c r="E2" s="365">
        <v>2</v>
      </c>
      <c r="F2" s="365">
        <v>3</v>
      </c>
      <c r="G2" s="365">
        <v>4</v>
      </c>
      <c r="H2" s="365">
        <v>5</v>
      </c>
      <c r="I2" s="365">
        <v>6</v>
      </c>
      <c r="J2" s="365">
        <v>7</v>
      </c>
      <c r="K2" s="365">
        <v>8</v>
      </c>
      <c r="L2" s="365">
        <v>9</v>
      </c>
      <c r="M2" s="365">
        <v>10</v>
      </c>
      <c r="N2" s="365">
        <v>11</v>
      </c>
      <c r="O2" s="365">
        <v>12</v>
      </c>
      <c r="P2" s="365">
        <v>13</v>
      </c>
      <c r="Q2" s="365">
        <v>14</v>
      </c>
      <c r="R2" s="365">
        <v>15</v>
      </c>
      <c r="S2" s="365">
        <v>16</v>
      </c>
      <c r="T2" s="365">
        <v>17</v>
      </c>
      <c r="U2" s="365">
        <v>18</v>
      </c>
      <c r="V2" s="365">
        <v>19</v>
      </c>
      <c r="W2" s="365">
        <v>20</v>
      </c>
      <c r="X2" s="365">
        <v>21</v>
      </c>
      <c r="Y2" s="365">
        <v>22</v>
      </c>
      <c r="Z2" s="365">
        <v>23</v>
      </c>
      <c r="AA2" s="365">
        <v>24</v>
      </c>
      <c r="AB2" s="365">
        <v>25</v>
      </c>
      <c r="AC2" s="365">
        <v>26</v>
      </c>
      <c r="AD2" s="365">
        <v>27</v>
      </c>
      <c r="AE2" s="365">
        <v>28</v>
      </c>
      <c r="AF2" s="365">
        <v>29</v>
      </c>
      <c r="AG2" s="365">
        <v>30</v>
      </c>
      <c r="AH2" s="365">
        <v>31</v>
      </c>
      <c r="AI2" s="365">
        <v>32</v>
      </c>
      <c r="AJ2" s="365">
        <v>33</v>
      </c>
      <c r="AK2" s="365">
        <v>34</v>
      </c>
      <c r="AL2" s="365">
        <v>35</v>
      </c>
      <c r="AM2" s="366">
        <v>36</v>
      </c>
      <c r="AN2" s="366">
        <v>37</v>
      </c>
      <c r="AO2" s="366">
        <v>38</v>
      </c>
      <c r="AP2" s="366">
        <v>39</v>
      </c>
      <c r="AQ2" s="366">
        <v>40</v>
      </c>
      <c r="AR2" s="365"/>
      <c r="AS2" s="254" t="s">
        <v>75</v>
      </c>
      <c r="AT2" s="258"/>
      <c r="AU2" s="266"/>
      <c r="AV2" s="259"/>
      <c r="AW2" s="259"/>
      <c r="AX2" s="259"/>
      <c r="AY2" s="260"/>
      <c r="AZ2" s="260"/>
      <c r="BA2" s="260"/>
      <c r="BB2" s="261"/>
      <c r="BC2" s="262"/>
    </row>
    <row r="3" spans="3:55" s="254" customFormat="1" x14ac:dyDescent="0.25">
      <c r="C3" s="267" t="s">
        <v>89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368"/>
      <c r="AT3" s="258"/>
      <c r="AU3" s="268"/>
      <c r="AV3" s="259"/>
      <c r="AW3" s="259"/>
      <c r="AX3" s="259"/>
      <c r="AY3" s="260"/>
      <c r="AZ3" s="260"/>
      <c r="BA3" s="260"/>
      <c r="BB3" s="269"/>
      <c r="BC3" s="262"/>
    </row>
    <row r="4" spans="3:55" s="254" customFormat="1" x14ac:dyDescent="0.25">
      <c r="C4" s="270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6"/>
      <c r="AO4" s="256"/>
      <c r="AP4" s="256"/>
      <c r="AQ4" s="256"/>
      <c r="AR4" s="368">
        <f t="shared" ref="AR4:AR11" si="0">SUM(D4:AQ4)</f>
        <v>0</v>
      </c>
      <c r="AS4" s="271">
        <f>SUM(AR4:AR11)</f>
        <v>0</v>
      </c>
      <c r="AT4" s="258"/>
      <c r="AU4" s="268"/>
      <c r="AV4" s="259"/>
      <c r="AW4" s="259"/>
      <c r="AX4" s="259"/>
      <c r="AY4" s="260"/>
      <c r="AZ4" s="260"/>
      <c r="BA4" s="260"/>
      <c r="BB4" s="269"/>
      <c r="BC4" s="262"/>
    </row>
    <row r="5" spans="3:55" s="254" customFormat="1" x14ac:dyDescent="0.25">
      <c r="C5" s="270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6"/>
      <c r="AO5" s="256"/>
      <c r="AP5" s="256"/>
      <c r="AQ5" s="256"/>
      <c r="AR5" s="368">
        <f t="shared" si="0"/>
        <v>0</v>
      </c>
      <c r="AS5" s="271"/>
      <c r="AT5" s="258"/>
      <c r="AU5" s="268"/>
      <c r="AV5" s="259"/>
      <c r="AW5" s="259"/>
      <c r="AX5" s="259"/>
      <c r="AY5" s="260"/>
      <c r="AZ5" s="260"/>
      <c r="BA5" s="260"/>
      <c r="BB5" s="269"/>
      <c r="BC5" s="262"/>
    </row>
    <row r="6" spans="3:55" s="254" customFormat="1" x14ac:dyDescent="0.25">
      <c r="C6" s="270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6"/>
      <c r="AN6" s="256"/>
      <c r="AO6" s="256"/>
      <c r="AP6" s="256"/>
      <c r="AQ6" s="256"/>
      <c r="AR6" s="368">
        <f t="shared" si="0"/>
        <v>0</v>
      </c>
      <c r="AS6" s="271"/>
      <c r="AT6" s="258"/>
      <c r="AU6" s="268"/>
      <c r="AV6" s="259"/>
      <c r="AW6" s="259"/>
      <c r="AX6" s="259"/>
      <c r="AY6" s="260"/>
      <c r="AZ6" s="260"/>
      <c r="BA6" s="260"/>
      <c r="BB6" s="269"/>
      <c r="BC6" s="262"/>
    </row>
    <row r="7" spans="3:55" s="254" customFormat="1" x14ac:dyDescent="0.25">
      <c r="C7" s="270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6"/>
      <c r="AN7" s="256"/>
      <c r="AO7" s="256"/>
      <c r="AP7" s="256"/>
      <c r="AQ7" s="256"/>
      <c r="AR7" s="368">
        <f t="shared" si="0"/>
        <v>0</v>
      </c>
      <c r="AS7" s="271"/>
      <c r="AT7" s="258"/>
      <c r="AU7" s="268"/>
      <c r="AV7" s="259"/>
      <c r="AW7" s="259"/>
      <c r="AX7" s="259"/>
      <c r="AY7" s="260"/>
      <c r="AZ7" s="260"/>
      <c r="BA7" s="260"/>
      <c r="BB7" s="269"/>
      <c r="BC7" s="262"/>
    </row>
    <row r="8" spans="3:55" s="254" customFormat="1" x14ac:dyDescent="0.25">
      <c r="C8" s="270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368">
        <f t="shared" si="0"/>
        <v>0</v>
      </c>
      <c r="AS8" s="271"/>
      <c r="AT8" s="258"/>
      <c r="AU8" s="268"/>
      <c r="AV8" s="259"/>
      <c r="AW8" s="259"/>
      <c r="AX8" s="259"/>
      <c r="AY8" s="260"/>
      <c r="AZ8" s="260"/>
      <c r="BA8" s="260"/>
      <c r="BB8" s="269"/>
      <c r="BC8" s="262"/>
    </row>
    <row r="9" spans="3:55" s="254" customFormat="1" x14ac:dyDescent="0.25">
      <c r="C9" s="270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368">
        <f t="shared" si="0"/>
        <v>0</v>
      </c>
      <c r="AS9" s="271"/>
      <c r="AT9" s="258"/>
      <c r="AU9" s="268"/>
      <c r="AV9" s="259"/>
      <c r="AW9" s="259"/>
      <c r="AX9" s="259"/>
      <c r="AY9" s="260"/>
      <c r="AZ9" s="260"/>
      <c r="BA9" s="260"/>
      <c r="BB9" s="269"/>
      <c r="BC9" s="262"/>
    </row>
    <row r="10" spans="3:55" s="254" customFormat="1" x14ac:dyDescent="0.25">
      <c r="C10" s="270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6"/>
      <c r="AN10" s="256"/>
      <c r="AO10" s="256"/>
      <c r="AP10" s="256"/>
      <c r="AQ10" s="256"/>
      <c r="AR10" s="368">
        <f t="shared" si="0"/>
        <v>0</v>
      </c>
      <c r="AS10" s="271"/>
      <c r="AT10" s="258"/>
      <c r="AU10" s="268"/>
      <c r="AV10" s="259"/>
      <c r="AW10" s="259"/>
      <c r="AX10" s="259"/>
      <c r="AY10" s="260"/>
      <c r="AZ10" s="260"/>
      <c r="BA10" s="260"/>
      <c r="BB10" s="269"/>
      <c r="BC10" s="262"/>
    </row>
    <row r="11" spans="3:55" s="254" customFormat="1" x14ac:dyDescent="0.25">
      <c r="C11" s="270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6"/>
      <c r="AN11" s="256"/>
      <c r="AO11" s="256"/>
      <c r="AP11" s="256"/>
      <c r="AQ11" s="256"/>
      <c r="AR11" s="368">
        <f t="shared" si="0"/>
        <v>0</v>
      </c>
      <c r="AS11" s="271"/>
      <c r="AT11" s="258"/>
      <c r="AU11" s="268"/>
      <c r="AV11" s="259"/>
      <c r="AW11" s="259"/>
      <c r="AX11" s="259"/>
      <c r="AY11" s="260"/>
      <c r="AZ11" s="260"/>
      <c r="BA11" s="260"/>
      <c r="BB11" s="269"/>
      <c r="BC11" s="262"/>
    </row>
    <row r="12" spans="3:55" s="254" customFormat="1" x14ac:dyDescent="0.25">
      <c r="C12" s="379" t="s">
        <v>198</v>
      </c>
      <c r="D12" s="368">
        <f>SUM(D4:D11)</f>
        <v>0</v>
      </c>
      <c r="E12" s="368">
        <f t="shared" ref="E12:AL12" si="1">SUM(E4:E11)</f>
        <v>0</v>
      </c>
      <c r="F12" s="368">
        <f t="shared" si="1"/>
        <v>0</v>
      </c>
      <c r="G12" s="368">
        <f t="shared" si="1"/>
        <v>0</v>
      </c>
      <c r="H12" s="368">
        <f t="shared" si="1"/>
        <v>0</v>
      </c>
      <c r="I12" s="368">
        <f t="shared" si="1"/>
        <v>0</v>
      </c>
      <c r="J12" s="368">
        <f t="shared" si="1"/>
        <v>0</v>
      </c>
      <c r="K12" s="368">
        <f t="shared" si="1"/>
        <v>0</v>
      </c>
      <c r="L12" s="368">
        <f t="shared" si="1"/>
        <v>0</v>
      </c>
      <c r="M12" s="368">
        <f t="shared" si="1"/>
        <v>0</v>
      </c>
      <c r="N12" s="368">
        <f t="shared" si="1"/>
        <v>0</v>
      </c>
      <c r="O12" s="368">
        <f t="shared" si="1"/>
        <v>0</v>
      </c>
      <c r="P12" s="368">
        <f t="shared" si="1"/>
        <v>0</v>
      </c>
      <c r="Q12" s="368">
        <f t="shared" si="1"/>
        <v>0</v>
      </c>
      <c r="R12" s="368">
        <f t="shared" si="1"/>
        <v>0</v>
      </c>
      <c r="S12" s="368">
        <f t="shared" si="1"/>
        <v>0</v>
      </c>
      <c r="T12" s="368">
        <f t="shared" si="1"/>
        <v>0</v>
      </c>
      <c r="U12" s="368">
        <f t="shared" si="1"/>
        <v>0</v>
      </c>
      <c r="V12" s="368">
        <f t="shared" si="1"/>
        <v>0</v>
      </c>
      <c r="W12" s="368">
        <f t="shared" si="1"/>
        <v>0</v>
      </c>
      <c r="X12" s="368">
        <f t="shared" si="1"/>
        <v>0</v>
      </c>
      <c r="Y12" s="368">
        <f t="shared" si="1"/>
        <v>0</v>
      </c>
      <c r="Z12" s="368">
        <f t="shared" si="1"/>
        <v>0</v>
      </c>
      <c r="AA12" s="368">
        <f t="shared" si="1"/>
        <v>0</v>
      </c>
      <c r="AB12" s="368">
        <f t="shared" si="1"/>
        <v>0</v>
      </c>
      <c r="AC12" s="368">
        <f t="shared" si="1"/>
        <v>0</v>
      </c>
      <c r="AD12" s="368">
        <f t="shared" si="1"/>
        <v>0</v>
      </c>
      <c r="AE12" s="368">
        <f t="shared" si="1"/>
        <v>0</v>
      </c>
      <c r="AF12" s="368">
        <f t="shared" si="1"/>
        <v>0</v>
      </c>
      <c r="AG12" s="368">
        <f t="shared" si="1"/>
        <v>0</v>
      </c>
      <c r="AH12" s="368">
        <f t="shared" si="1"/>
        <v>0</v>
      </c>
      <c r="AI12" s="368">
        <f t="shared" si="1"/>
        <v>0</v>
      </c>
      <c r="AJ12" s="368">
        <f t="shared" si="1"/>
        <v>0</v>
      </c>
      <c r="AK12" s="368">
        <f t="shared" si="1"/>
        <v>0</v>
      </c>
      <c r="AL12" s="368">
        <f t="shared" si="1"/>
        <v>0</v>
      </c>
      <c r="AM12" s="378"/>
      <c r="AN12" s="378"/>
      <c r="AO12" s="378"/>
      <c r="AP12" s="378"/>
      <c r="AQ12" s="378"/>
      <c r="AR12" s="368"/>
      <c r="AS12" s="272"/>
      <c r="AT12" s="258"/>
      <c r="AU12" s="268"/>
      <c r="AV12" s="259"/>
      <c r="AW12" s="259"/>
      <c r="AX12" s="259"/>
      <c r="AY12" s="260"/>
      <c r="AZ12" s="260"/>
      <c r="BA12" s="260"/>
      <c r="BB12" s="269"/>
      <c r="BC12" s="262"/>
    </row>
    <row r="13" spans="3:55" s="254" customFormat="1" ht="15.75" x14ac:dyDescent="0.25">
      <c r="C13" s="380" t="s">
        <v>98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368"/>
      <c r="AT13" s="258"/>
      <c r="AU13" s="268"/>
      <c r="AV13" s="259"/>
      <c r="AW13" s="259"/>
      <c r="AX13" s="259"/>
      <c r="AY13" s="260"/>
      <c r="AZ13" s="260"/>
      <c r="BA13" s="260"/>
      <c r="BB13" s="269"/>
      <c r="BC13" s="262"/>
    </row>
    <row r="14" spans="3:55" s="254" customFormat="1" ht="28.9" customHeight="1" x14ac:dyDescent="0.25">
      <c r="C14" s="27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5"/>
      <c r="AN14" s="275"/>
      <c r="AO14" s="275"/>
      <c r="AP14" s="275"/>
      <c r="AQ14" s="275"/>
      <c r="AR14" s="369">
        <f t="shared" ref="AR14:AR24" si="2">SUM(D14:AQ14)</f>
        <v>0</v>
      </c>
      <c r="AS14" s="276">
        <f>SUM(AR14:AR19)</f>
        <v>0</v>
      </c>
      <c r="AT14" s="277"/>
      <c r="AU14" s="242">
        <f t="shared" ref="AU14:AU20" si="3">AT14*25</f>
        <v>0</v>
      </c>
      <c r="AV14" s="243" t="e">
        <f>(AY14/AU14)*100</f>
        <v>#DIV/0!</v>
      </c>
      <c r="AW14" s="243" t="e">
        <f>AZ14/AU14*100</f>
        <v>#DIV/0!</v>
      </c>
      <c r="AX14" s="243" t="e">
        <f>BA14/AU14*100</f>
        <v>#DIV/0!</v>
      </c>
      <c r="AY14" s="278"/>
      <c r="AZ14" s="278"/>
      <c r="BA14" s="278"/>
      <c r="BB14" s="396">
        <f>AY14+AZ14</f>
        <v>0</v>
      </c>
      <c r="BC14" s="397" t="e">
        <f>SUM(AY14:BA14)/AU14*100</f>
        <v>#DIV/0!</v>
      </c>
    </row>
    <row r="15" spans="3:55" s="254" customFormat="1" ht="28.9" customHeight="1" x14ac:dyDescent="0.25">
      <c r="C15" s="279"/>
      <c r="D15" s="280"/>
      <c r="E15" s="280"/>
      <c r="F15" s="280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2"/>
      <c r="U15" s="282"/>
      <c r="V15" s="282"/>
      <c r="W15" s="282"/>
      <c r="X15" s="282"/>
      <c r="Y15" s="282"/>
      <c r="Z15" s="282"/>
      <c r="AA15" s="282"/>
      <c r="AB15" s="283"/>
      <c r="AC15" s="283"/>
      <c r="AD15" s="284"/>
      <c r="AE15" s="256"/>
      <c r="AF15" s="256"/>
      <c r="AG15" s="256"/>
      <c r="AH15" s="256"/>
      <c r="AI15" s="256"/>
      <c r="AK15" s="256"/>
      <c r="AL15" s="256"/>
      <c r="AM15" s="256"/>
      <c r="AN15" s="256"/>
      <c r="AO15" s="256"/>
      <c r="AP15" s="256"/>
      <c r="AQ15" s="256"/>
      <c r="AR15" s="370">
        <f>SUM(D15:AQ15)</f>
        <v>0</v>
      </c>
      <c r="AS15" s="276"/>
      <c r="AT15" s="285"/>
      <c r="AU15" s="244">
        <f t="shared" si="3"/>
        <v>0</v>
      </c>
      <c r="AV15" s="245" t="e">
        <f>(AY15/AU15)*100</f>
        <v>#DIV/0!</v>
      </c>
      <c r="AW15" s="245" t="e">
        <f t="shared" ref="AW15:AW19" si="4">AZ15/AU15*100</f>
        <v>#DIV/0!</v>
      </c>
      <c r="AX15" s="245" t="e">
        <f t="shared" ref="AX15:AX19" si="5">BA15/AU15*100</f>
        <v>#DIV/0!</v>
      </c>
      <c r="AY15" s="286"/>
      <c r="AZ15" s="286"/>
      <c r="BA15" s="286"/>
      <c r="BB15" s="396">
        <f t="shared" ref="BB15:BB19" si="6">AY15+AZ15</f>
        <v>0</v>
      </c>
      <c r="BC15" s="397" t="e">
        <f t="shared" ref="BC15:BC17" si="7">SUM(AY15:BA15)/AU15*100</f>
        <v>#DIV/0!</v>
      </c>
    </row>
    <row r="16" spans="3:55" s="254" customFormat="1" ht="25.9" customHeight="1" x14ac:dyDescent="0.25"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3"/>
      <c r="AC16" s="283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371">
        <f t="shared" si="2"/>
        <v>0</v>
      </c>
      <c r="AS16" s="276"/>
      <c r="AT16" s="290"/>
      <c r="AU16" s="246">
        <f t="shared" si="3"/>
        <v>0</v>
      </c>
      <c r="AV16" s="247" t="e">
        <f t="shared" ref="AV16:AV19" si="8">(AY16/AU16)*100</f>
        <v>#DIV/0!</v>
      </c>
      <c r="AW16" s="247" t="e">
        <f t="shared" si="4"/>
        <v>#DIV/0!</v>
      </c>
      <c r="AX16" s="247" t="e">
        <f t="shared" si="5"/>
        <v>#DIV/0!</v>
      </c>
      <c r="AY16" s="291"/>
      <c r="AZ16" s="291"/>
      <c r="BA16" s="291"/>
      <c r="BB16" s="396">
        <f t="shared" si="6"/>
        <v>0</v>
      </c>
      <c r="BC16" s="397" t="e">
        <f t="shared" si="7"/>
        <v>#DIV/0!</v>
      </c>
    </row>
    <row r="17" spans="3:55" s="254" customFormat="1" ht="28.15" customHeight="1" x14ac:dyDescent="0.25">
      <c r="C17" s="292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56"/>
      <c r="AK17" s="256"/>
      <c r="AL17" s="256"/>
      <c r="AM17" s="256"/>
      <c r="AN17" s="256"/>
      <c r="AO17" s="256"/>
      <c r="AP17" s="256"/>
      <c r="AQ17" s="256"/>
      <c r="AR17" s="372">
        <f t="shared" si="2"/>
        <v>0</v>
      </c>
      <c r="AS17" s="276"/>
      <c r="AT17" s="295"/>
      <c r="AU17" s="248">
        <f t="shared" si="3"/>
        <v>0</v>
      </c>
      <c r="AV17" s="249" t="e">
        <f t="shared" si="8"/>
        <v>#DIV/0!</v>
      </c>
      <c r="AW17" s="249" t="e">
        <f t="shared" si="4"/>
        <v>#DIV/0!</v>
      </c>
      <c r="AX17" s="249" t="e">
        <f t="shared" si="5"/>
        <v>#DIV/0!</v>
      </c>
      <c r="AY17" s="296"/>
      <c r="AZ17" s="296"/>
      <c r="BA17" s="296"/>
      <c r="BB17" s="396">
        <f t="shared" si="6"/>
        <v>0</v>
      </c>
      <c r="BC17" s="397" t="e">
        <f t="shared" si="7"/>
        <v>#DIV/0!</v>
      </c>
    </row>
    <row r="18" spans="3:55" s="254" customFormat="1" ht="28.15" customHeight="1" x14ac:dyDescent="0.25">
      <c r="C18" s="297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75"/>
      <c r="AC18" s="275"/>
      <c r="AD18" s="299"/>
      <c r="AE18" s="299"/>
      <c r="AF18" s="299"/>
      <c r="AG18" s="299"/>
      <c r="AH18" s="299"/>
      <c r="AI18" s="275"/>
      <c r="AJ18" s="275"/>
      <c r="AK18" s="275"/>
      <c r="AL18" s="275"/>
      <c r="AM18" s="256"/>
      <c r="AN18" s="256"/>
      <c r="AO18" s="256"/>
      <c r="AP18" s="256"/>
      <c r="AQ18" s="256"/>
      <c r="AR18" s="373">
        <f t="shared" si="2"/>
        <v>0</v>
      </c>
      <c r="AS18" s="276"/>
      <c r="AT18" s="300"/>
      <c r="AU18" s="250">
        <f t="shared" si="3"/>
        <v>0</v>
      </c>
      <c r="AV18" s="251" t="e">
        <f t="shared" si="8"/>
        <v>#DIV/0!</v>
      </c>
      <c r="AW18" s="251" t="e">
        <f t="shared" si="4"/>
        <v>#DIV/0!</v>
      </c>
      <c r="AX18" s="251" t="e">
        <f t="shared" si="5"/>
        <v>#DIV/0!</v>
      </c>
      <c r="AY18" s="301"/>
      <c r="AZ18" s="301"/>
      <c r="BA18" s="301"/>
      <c r="BB18" s="396">
        <f t="shared" si="6"/>
        <v>0</v>
      </c>
      <c r="BC18" s="397" t="e">
        <f>SUM(AY18:BA18)/AU18*100</f>
        <v>#DIV/0!</v>
      </c>
    </row>
    <row r="19" spans="3:55" s="254" customFormat="1" ht="24.6" customHeight="1" x14ac:dyDescent="0.25">
      <c r="C19" s="302"/>
      <c r="D19" s="275"/>
      <c r="E19" s="275"/>
      <c r="F19" s="283"/>
      <c r="G19" s="283"/>
      <c r="H19" s="283"/>
      <c r="I19" s="283"/>
      <c r="J19" s="283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284"/>
      <c r="AN19" s="284"/>
      <c r="AO19" s="284"/>
      <c r="AP19" s="284"/>
      <c r="AQ19" s="284"/>
      <c r="AR19" s="374">
        <f t="shared" si="2"/>
        <v>0</v>
      </c>
      <c r="AS19" s="276"/>
      <c r="AT19" s="258"/>
      <c r="AU19" s="252">
        <f t="shared" si="3"/>
        <v>0</v>
      </c>
      <c r="AV19" s="253" t="e">
        <f t="shared" si="8"/>
        <v>#DIV/0!</v>
      </c>
      <c r="AW19" s="253" t="e">
        <f t="shared" si="4"/>
        <v>#DIV/0!</v>
      </c>
      <c r="AX19" s="253" t="e">
        <f t="shared" si="5"/>
        <v>#DIV/0!</v>
      </c>
      <c r="AY19" s="304"/>
      <c r="AZ19" s="304"/>
      <c r="BA19" s="304"/>
      <c r="BB19" s="396">
        <f t="shared" si="6"/>
        <v>0</v>
      </c>
      <c r="BC19" s="397" t="e">
        <f>SUM(AY19:BA19)/AU19*100</f>
        <v>#DIV/0!</v>
      </c>
    </row>
    <row r="20" spans="3:55" s="254" customFormat="1" x14ac:dyDescent="0.25">
      <c r="C20" s="377" t="s">
        <v>199</v>
      </c>
      <c r="D20" s="378">
        <f>SUM(D14:D19)</f>
        <v>0</v>
      </c>
      <c r="E20" s="378">
        <f t="shared" ref="E20:AL20" si="9">SUM(E14:E19)</f>
        <v>0</v>
      </c>
      <c r="F20" s="378">
        <f t="shared" si="9"/>
        <v>0</v>
      </c>
      <c r="G20" s="378">
        <f t="shared" si="9"/>
        <v>0</v>
      </c>
      <c r="H20" s="378">
        <f t="shared" si="9"/>
        <v>0</v>
      </c>
      <c r="I20" s="378">
        <f t="shared" si="9"/>
        <v>0</v>
      </c>
      <c r="J20" s="378">
        <f t="shared" si="9"/>
        <v>0</v>
      </c>
      <c r="K20" s="378">
        <f t="shared" si="9"/>
        <v>0</v>
      </c>
      <c r="L20" s="378">
        <f t="shared" si="9"/>
        <v>0</v>
      </c>
      <c r="M20" s="378">
        <f t="shared" si="9"/>
        <v>0</v>
      </c>
      <c r="N20" s="378">
        <f t="shared" si="9"/>
        <v>0</v>
      </c>
      <c r="O20" s="378">
        <f t="shared" si="9"/>
        <v>0</v>
      </c>
      <c r="P20" s="378">
        <f t="shared" si="9"/>
        <v>0</v>
      </c>
      <c r="Q20" s="378">
        <f t="shared" si="9"/>
        <v>0</v>
      </c>
      <c r="R20" s="378">
        <f t="shared" si="9"/>
        <v>0</v>
      </c>
      <c r="S20" s="378">
        <f t="shared" si="9"/>
        <v>0</v>
      </c>
      <c r="T20" s="378">
        <f t="shared" si="9"/>
        <v>0</v>
      </c>
      <c r="U20" s="378">
        <f t="shared" si="9"/>
        <v>0</v>
      </c>
      <c r="V20" s="378">
        <f t="shared" si="9"/>
        <v>0</v>
      </c>
      <c r="W20" s="378">
        <f t="shared" si="9"/>
        <v>0</v>
      </c>
      <c r="X20" s="378">
        <f t="shared" si="9"/>
        <v>0</v>
      </c>
      <c r="Y20" s="378">
        <f t="shared" si="9"/>
        <v>0</v>
      </c>
      <c r="Z20" s="378">
        <f t="shared" si="9"/>
        <v>0</v>
      </c>
      <c r="AA20" s="378">
        <f t="shared" si="9"/>
        <v>0</v>
      </c>
      <c r="AB20" s="378">
        <f t="shared" si="9"/>
        <v>0</v>
      </c>
      <c r="AC20" s="378">
        <f t="shared" si="9"/>
        <v>0</v>
      </c>
      <c r="AD20" s="378">
        <f t="shared" si="9"/>
        <v>0</v>
      </c>
      <c r="AE20" s="378">
        <f t="shared" si="9"/>
        <v>0</v>
      </c>
      <c r="AF20" s="378">
        <f t="shared" si="9"/>
        <v>0</v>
      </c>
      <c r="AG20" s="378">
        <f t="shared" si="9"/>
        <v>0</v>
      </c>
      <c r="AH20" s="378">
        <f t="shared" si="9"/>
        <v>0</v>
      </c>
      <c r="AI20" s="378">
        <f t="shared" si="9"/>
        <v>0</v>
      </c>
      <c r="AJ20" s="378">
        <f t="shared" si="9"/>
        <v>0</v>
      </c>
      <c r="AK20" s="378">
        <f t="shared" si="9"/>
        <v>0</v>
      </c>
      <c r="AL20" s="378">
        <f t="shared" si="9"/>
        <v>0</v>
      </c>
      <c r="AM20" s="378"/>
      <c r="AN20" s="378"/>
      <c r="AO20" s="378"/>
      <c r="AP20" s="378"/>
      <c r="AQ20" s="378"/>
      <c r="AR20" s="368">
        <f t="shared" si="2"/>
        <v>0</v>
      </c>
      <c r="AT20" s="399">
        <f>SUM(AT14:AT19)</f>
        <v>0</v>
      </c>
      <c r="AU20" s="400">
        <f t="shared" si="3"/>
        <v>0</v>
      </c>
      <c r="AV20" s="259"/>
      <c r="AW20" s="259"/>
      <c r="AX20" s="259"/>
      <c r="AY20" s="260"/>
      <c r="AZ20" s="260"/>
      <c r="BA20" s="260"/>
      <c r="BB20" s="398">
        <f>SUM(BB14:BB19)</f>
        <v>0</v>
      </c>
      <c r="BC20" s="262"/>
    </row>
    <row r="21" spans="3:55" s="254" customFormat="1" x14ac:dyDescent="0.25">
      <c r="C21" s="376" t="s">
        <v>105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368">
        <f t="shared" si="2"/>
        <v>0</v>
      </c>
      <c r="AT21" s="305"/>
      <c r="AU21" s="306"/>
      <c r="AV21" s="259"/>
      <c r="AW21" s="259"/>
      <c r="AX21" s="259"/>
      <c r="AY21" s="260"/>
      <c r="AZ21" s="260"/>
      <c r="BA21" s="260"/>
      <c r="BB21" s="269"/>
      <c r="BC21" s="262"/>
    </row>
    <row r="22" spans="3:55" s="254" customFormat="1" hidden="1" x14ac:dyDescent="0.25">
      <c r="C22" s="270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368">
        <f t="shared" si="2"/>
        <v>0</v>
      </c>
      <c r="AT22" s="305"/>
      <c r="AU22" s="306"/>
      <c r="AV22" s="259"/>
      <c r="AW22" s="259"/>
      <c r="AX22" s="259"/>
      <c r="AY22" s="260"/>
      <c r="AZ22" s="260"/>
      <c r="BA22" s="260"/>
      <c r="BB22" s="269"/>
      <c r="BC22" s="262"/>
    </row>
    <row r="23" spans="3:55" s="254" customFormat="1" hidden="1" x14ac:dyDescent="0.25">
      <c r="C23" s="270" t="s">
        <v>106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368">
        <f t="shared" si="2"/>
        <v>0</v>
      </c>
      <c r="AT23" s="305"/>
      <c r="AU23" s="306"/>
      <c r="AV23" s="259"/>
      <c r="AW23" s="259"/>
      <c r="AX23" s="259"/>
      <c r="AY23" s="260"/>
      <c r="AZ23" s="260"/>
      <c r="BA23" s="260"/>
      <c r="BB23" s="269"/>
      <c r="BC23" s="262"/>
    </row>
    <row r="24" spans="3:55" s="254" customFormat="1" hidden="1" x14ac:dyDescent="0.25">
      <c r="C24" s="267" t="s">
        <v>107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368">
        <f t="shared" si="2"/>
        <v>0</v>
      </c>
      <c r="AT24" s="305"/>
      <c r="AU24" s="306"/>
      <c r="AV24" s="259"/>
      <c r="AW24" s="259"/>
      <c r="AX24" s="259"/>
      <c r="AY24" s="260"/>
      <c r="AZ24" s="260"/>
      <c r="BA24" s="260"/>
      <c r="BB24" s="269"/>
      <c r="BC24" s="262"/>
    </row>
    <row r="25" spans="3:55" s="254" customFormat="1" hidden="1" x14ac:dyDescent="0.25">
      <c r="C25" s="270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368"/>
      <c r="AT25" s="305"/>
      <c r="AU25" s="306"/>
      <c r="AV25" s="259"/>
      <c r="AW25" s="259"/>
      <c r="AX25" s="259"/>
      <c r="AY25" s="260"/>
      <c r="AZ25" s="260"/>
      <c r="BA25" s="260"/>
      <c r="BB25" s="269"/>
      <c r="BC25" s="262"/>
    </row>
    <row r="26" spans="3:55" s="254" customFormat="1" x14ac:dyDescent="0.25">
      <c r="C26" s="270" t="s">
        <v>108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7"/>
      <c r="AT26" s="305"/>
      <c r="AU26" s="306"/>
      <c r="AV26" s="259"/>
      <c r="AW26" s="259"/>
      <c r="AX26" s="259"/>
      <c r="AY26" s="260"/>
      <c r="AZ26" s="260"/>
      <c r="BA26" s="260"/>
      <c r="BB26" s="269"/>
      <c r="BC26" s="262"/>
    </row>
    <row r="27" spans="3:55" s="254" customFormat="1" ht="15.75" x14ac:dyDescent="0.25">
      <c r="C27" s="375" t="s">
        <v>109</v>
      </c>
      <c r="D27" s="365">
        <f>SUM(D4:D11)+SUM(D14:D19)+SUM(D21:D26)</f>
        <v>0</v>
      </c>
      <c r="E27" s="365">
        <f t="shared" ref="E27:AL27" si="10">SUM(E4:E11)+SUM(E14:E19)+SUM(E21:E26)</f>
        <v>0</v>
      </c>
      <c r="F27" s="365">
        <f t="shared" si="10"/>
        <v>0</v>
      </c>
      <c r="G27" s="365">
        <f t="shared" si="10"/>
        <v>0</v>
      </c>
      <c r="H27" s="365">
        <f t="shared" si="10"/>
        <v>0</v>
      </c>
      <c r="I27" s="365">
        <f t="shared" si="10"/>
        <v>0</v>
      </c>
      <c r="J27" s="365">
        <f t="shared" si="10"/>
        <v>0</v>
      </c>
      <c r="K27" s="365">
        <f t="shared" si="10"/>
        <v>0</v>
      </c>
      <c r="L27" s="365">
        <f t="shared" si="10"/>
        <v>0</v>
      </c>
      <c r="M27" s="365">
        <f t="shared" si="10"/>
        <v>0</v>
      </c>
      <c r="N27" s="365">
        <f t="shared" si="10"/>
        <v>0</v>
      </c>
      <c r="O27" s="365">
        <f t="shared" si="10"/>
        <v>0</v>
      </c>
      <c r="P27" s="365">
        <f t="shared" si="10"/>
        <v>0</v>
      </c>
      <c r="Q27" s="365">
        <f t="shared" si="10"/>
        <v>0</v>
      </c>
      <c r="R27" s="365">
        <f t="shared" si="10"/>
        <v>0</v>
      </c>
      <c r="S27" s="365">
        <f t="shared" si="10"/>
        <v>0</v>
      </c>
      <c r="T27" s="365">
        <f t="shared" si="10"/>
        <v>0</v>
      </c>
      <c r="U27" s="365">
        <f t="shared" si="10"/>
        <v>0</v>
      </c>
      <c r="V27" s="365">
        <f t="shared" si="10"/>
        <v>0</v>
      </c>
      <c r="W27" s="365">
        <f t="shared" si="10"/>
        <v>0</v>
      </c>
      <c r="X27" s="365">
        <f t="shared" si="10"/>
        <v>0</v>
      </c>
      <c r="Y27" s="365">
        <f t="shared" si="10"/>
        <v>0</v>
      </c>
      <c r="Z27" s="365">
        <f t="shared" si="10"/>
        <v>0</v>
      </c>
      <c r="AA27" s="365">
        <f t="shared" si="10"/>
        <v>0</v>
      </c>
      <c r="AB27" s="365">
        <f t="shared" si="10"/>
        <v>0</v>
      </c>
      <c r="AC27" s="365">
        <f t="shared" si="10"/>
        <v>0</v>
      </c>
      <c r="AD27" s="365">
        <f t="shared" si="10"/>
        <v>0</v>
      </c>
      <c r="AE27" s="365">
        <f t="shared" si="10"/>
        <v>0</v>
      </c>
      <c r="AF27" s="365">
        <f t="shared" si="10"/>
        <v>0</v>
      </c>
      <c r="AG27" s="365">
        <f t="shared" si="10"/>
        <v>0</v>
      </c>
      <c r="AH27" s="365">
        <f t="shared" si="10"/>
        <v>0</v>
      </c>
      <c r="AI27" s="365">
        <f t="shared" si="10"/>
        <v>0</v>
      </c>
      <c r="AJ27" s="365">
        <f t="shared" si="10"/>
        <v>0</v>
      </c>
      <c r="AK27" s="365">
        <f t="shared" si="10"/>
        <v>0</v>
      </c>
      <c r="AL27" s="365">
        <f t="shared" si="10"/>
        <v>0</v>
      </c>
      <c r="AM27" s="365">
        <f>SUM(AM4:AM11)+SUM(AM14:AM19)+SUM(AM21:AM26)</f>
        <v>0</v>
      </c>
      <c r="AN27" s="365">
        <f t="shared" ref="AN27:AQ27" si="11">SUM(AN4:AN11)+SUM(AN14:AN19)+SUM(AN21:AN26)</f>
        <v>0</v>
      </c>
      <c r="AO27" s="365">
        <f t="shared" si="11"/>
        <v>0</v>
      </c>
      <c r="AP27" s="365">
        <f t="shared" si="11"/>
        <v>0</v>
      </c>
      <c r="AQ27" s="365">
        <f t="shared" si="11"/>
        <v>0</v>
      </c>
      <c r="AR27" s="367">
        <f>SUM(D27:AQ27)</f>
        <v>0</v>
      </c>
      <c r="AT27" s="305"/>
      <c r="AU27" s="306"/>
      <c r="AV27" s="259"/>
      <c r="AW27" s="259"/>
      <c r="AX27" s="259"/>
      <c r="AY27" s="260"/>
      <c r="AZ27" s="260"/>
      <c r="BA27" s="260"/>
      <c r="BB27" s="269"/>
      <c r="BC27" s="262"/>
    </row>
    <row r="28" spans="3:55" s="254" customFormat="1" ht="11.25" x14ac:dyDescent="0.25">
      <c r="C28" s="308"/>
      <c r="AT28" s="309"/>
      <c r="AV28" s="310"/>
      <c r="AW28" s="310"/>
      <c r="AX28" s="310"/>
      <c r="BC28" s="311"/>
    </row>
    <row r="29" spans="3:55" s="254" customFormat="1" hidden="1" x14ac:dyDescent="0.25">
      <c r="C29" s="312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7"/>
      <c r="AT29" s="258"/>
      <c r="AU29" s="313"/>
      <c r="AV29" s="259"/>
      <c r="AW29" s="259"/>
      <c r="AX29" s="259"/>
      <c r="AY29" s="260"/>
      <c r="AZ29" s="260"/>
      <c r="BA29" s="260"/>
      <c r="BB29" s="261"/>
      <c r="BC29" s="262"/>
    </row>
    <row r="30" spans="3:55" s="254" customFormat="1" hidden="1" x14ac:dyDescent="0.25"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265"/>
      <c r="AO30" s="265"/>
      <c r="AP30" s="265"/>
      <c r="AQ30" s="265"/>
      <c r="AR30" s="264"/>
      <c r="AT30" s="258"/>
      <c r="AU30" s="313"/>
      <c r="AV30" s="259"/>
      <c r="AW30" s="259"/>
      <c r="AX30" s="259"/>
      <c r="AY30" s="260"/>
      <c r="AZ30" s="260"/>
      <c r="BA30" s="260"/>
      <c r="BB30" s="261"/>
      <c r="BC30" s="262"/>
    </row>
    <row r="31" spans="3:55" s="254" customFormat="1" hidden="1" x14ac:dyDescent="0.25">
      <c r="C31" s="267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7"/>
      <c r="AT31" s="258"/>
      <c r="AU31" s="306"/>
      <c r="AV31" s="259"/>
      <c r="AW31" s="259"/>
      <c r="AX31" s="259"/>
      <c r="AY31" s="260"/>
      <c r="AZ31" s="260"/>
      <c r="BA31" s="260"/>
      <c r="BB31" s="269"/>
      <c r="BC31" s="262"/>
    </row>
    <row r="32" spans="3:55" s="254" customFormat="1" hidden="1" x14ac:dyDescent="0.25">
      <c r="C32" s="270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6"/>
      <c r="AN32" s="256"/>
      <c r="AO32" s="256"/>
      <c r="AP32" s="256"/>
      <c r="AQ32" s="256"/>
      <c r="AR32" s="257"/>
      <c r="AT32" s="258"/>
      <c r="AU32" s="306"/>
      <c r="AV32" s="259"/>
      <c r="AW32" s="259"/>
      <c r="AX32" s="259"/>
      <c r="AY32" s="260"/>
      <c r="AZ32" s="260"/>
      <c r="BA32" s="260"/>
      <c r="BB32" s="269"/>
      <c r="BC32" s="262"/>
    </row>
    <row r="33" spans="3:55" s="254" customFormat="1" hidden="1" x14ac:dyDescent="0.25">
      <c r="C33" s="270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6"/>
      <c r="AN33" s="256"/>
      <c r="AO33" s="256"/>
      <c r="AP33" s="256"/>
      <c r="AQ33" s="256"/>
      <c r="AR33" s="257"/>
      <c r="AT33" s="258"/>
      <c r="AU33" s="306"/>
      <c r="AV33" s="259"/>
      <c r="AW33" s="259"/>
      <c r="AX33" s="259"/>
      <c r="AY33" s="260"/>
      <c r="AZ33" s="260"/>
      <c r="BA33" s="260"/>
      <c r="BB33" s="269"/>
      <c r="BC33" s="262"/>
    </row>
    <row r="34" spans="3:55" s="254" customFormat="1" hidden="1" x14ac:dyDescent="0.25">
      <c r="C34" s="270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6"/>
      <c r="AN34" s="256"/>
      <c r="AO34" s="256"/>
      <c r="AP34" s="256"/>
      <c r="AQ34" s="256"/>
      <c r="AR34" s="257"/>
      <c r="AT34" s="258"/>
      <c r="AU34" s="306"/>
      <c r="AV34" s="259"/>
      <c r="AW34" s="259"/>
      <c r="AX34" s="259"/>
      <c r="AY34" s="260"/>
      <c r="AZ34" s="260"/>
      <c r="BA34" s="260"/>
      <c r="BB34" s="269"/>
      <c r="BC34" s="262"/>
    </row>
    <row r="35" spans="3:55" s="254" customFormat="1" hidden="1" x14ac:dyDescent="0.25">
      <c r="C35" s="270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6"/>
      <c r="AN35" s="256"/>
      <c r="AO35" s="256"/>
      <c r="AP35" s="256"/>
      <c r="AQ35" s="256"/>
      <c r="AR35" s="257"/>
      <c r="AT35" s="258"/>
      <c r="AU35" s="306"/>
      <c r="AV35" s="259"/>
      <c r="AW35" s="259"/>
      <c r="AX35" s="259"/>
      <c r="AY35" s="260"/>
      <c r="AZ35" s="260"/>
      <c r="BA35" s="260"/>
      <c r="BB35" s="269"/>
      <c r="BC35" s="262"/>
    </row>
    <row r="36" spans="3:55" s="254" customFormat="1" hidden="1" x14ac:dyDescent="0.25">
      <c r="C36" s="270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7"/>
      <c r="AT36" s="258"/>
      <c r="AU36" s="306"/>
      <c r="AV36" s="259"/>
      <c r="AW36" s="259"/>
      <c r="AX36" s="259"/>
      <c r="AY36" s="260"/>
      <c r="AZ36" s="260"/>
      <c r="BA36" s="260"/>
      <c r="BB36" s="269"/>
      <c r="BC36" s="262"/>
    </row>
    <row r="37" spans="3:55" s="254" customFormat="1" hidden="1" x14ac:dyDescent="0.25">
      <c r="C37" s="270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7"/>
      <c r="AT37" s="258"/>
      <c r="AU37" s="306"/>
      <c r="AV37" s="259"/>
      <c r="AW37" s="259"/>
      <c r="AX37" s="259"/>
      <c r="AY37" s="260"/>
      <c r="AZ37" s="260"/>
      <c r="BA37" s="260"/>
      <c r="BB37" s="269"/>
      <c r="BC37" s="262"/>
    </row>
    <row r="38" spans="3:55" s="254" customFormat="1" hidden="1" x14ac:dyDescent="0.25">
      <c r="C38" s="270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6"/>
      <c r="AN38" s="256"/>
      <c r="AO38" s="256"/>
      <c r="AP38" s="256"/>
      <c r="AQ38" s="256"/>
      <c r="AR38" s="257"/>
      <c r="AT38" s="258"/>
      <c r="AU38" s="306"/>
      <c r="AV38" s="259"/>
      <c r="AW38" s="259"/>
      <c r="AX38" s="259"/>
      <c r="AY38" s="260"/>
      <c r="AZ38" s="260"/>
      <c r="BA38" s="260"/>
      <c r="BB38" s="269"/>
      <c r="BC38" s="262"/>
    </row>
    <row r="39" spans="3:55" s="254" customFormat="1" hidden="1" x14ac:dyDescent="0.25">
      <c r="C39" s="270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6"/>
      <c r="AN39" s="256"/>
      <c r="AO39" s="256"/>
      <c r="AP39" s="256"/>
      <c r="AQ39" s="256"/>
      <c r="AR39" s="257"/>
      <c r="AT39" s="258"/>
      <c r="AU39" s="306"/>
      <c r="AV39" s="259"/>
      <c r="AW39" s="259"/>
      <c r="AX39" s="259"/>
      <c r="AY39" s="260"/>
      <c r="AZ39" s="260"/>
      <c r="BA39" s="260"/>
      <c r="BB39" s="269"/>
      <c r="BC39" s="262"/>
    </row>
    <row r="40" spans="3:55" s="254" customFormat="1" hidden="1" x14ac:dyDescent="0.25">
      <c r="C40" s="267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7"/>
      <c r="AT40" s="258"/>
      <c r="AU40" s="306"/>
      <c r="AV40" s="259"/>
      <c r="AW40" s="259"/>
      <c r="AX40" s="259"/>
      <c r="AY40" s="260"/>
      <c r="AZ40" s="260"/>
      <c r="BA40" s="260"/>
      <c r="BB40" s="269"/>
      <c r="BC40" s="262"/>
    </row>
    <row r="41" spans="3:55" s="254" customFormat="1" hidden="1" x14ac:dyDescent="0.25">
      <c r="C41" s="273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74"/>
      <c r="AT41" s="258"/>
      <c r="AU41" s="306"/>
      <c r="AV41" s="259"/>
      <c r="AW41" s="259"/>
      <c r="AX41" s="259"/>
      <c r="AY41" s="260"/>
      <c r="AZ41" s="260"/>
      <c r="BA41" s="260"/>
      <c r="BB41" s="269"/>
      <c r="BC41" s="314"/>
    </row>
    <row r="42" spans="3:55" s="254" customFormat="1" hidden="1" x14ac:dyDescent="0.25">
      <c r="C42" s="279"/>
      <c r="D42" s="257"/>
      <c r="E42" s="257"/>
      <c r="F42" s="257"/>
      <c r="G42" s="257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80"/>
      <c r="V42" s="280"/>
      <c r="W42" s="280"/>
      <c r="X42" s="280"/>
      <c r="Y42" s="280"/>
      <c r="Z42" s="280"/>
      <c r="AA42" s="280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80"/>
      <c r="AT42" s="258"/>
      <c r="AU42" s="306"/>
      <c r="AV42" s="259"/>
      <c r="AW42" s="259"/>
      <c r="AX42" s="259"/>
      <c r="AY42" s="260"/>
      <c r="AZ42" s="260"/>
      <c r="BA42" s="260"/>
      <c r="BB42" s="269"/>
      <c r="BC42" s="314"/>
    </row>
    <row r="43" spans="3:55" s="254" customFormat="1" hidden="1" x14ac:dyDescent="0.25">
      <c r="C43" s="287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89"/>
      <c r="AT43" s="258"/>
      <c r="AU43" s="306"/>
      <c r="AV43" s="259"/>
      <c r="AW43" s="259"/>
      <c r="AX43" s="259"/>
      <c r="AY43" s="260"/>
      <c r="AZ43" s="260"/>
      <c r="BA43" s="260"/>
      <c r="BB43" s="269"/>
      <c r="BC43" s="314"/>
    </row>
    <row r="44" spans="3:55" s="254" customFormat="1" hidden="1" x14ac:dyDescent="0.25">
      <c r="C44" s="292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56"/>
      <c r="AK44" s="256"/>
      <c r="AL44" s="256"/>
      <c r="AM44" s="256"/>
      <c r="AN44" s="256"/>
      <c r="AO44" s="256"/>
      <c r="AP44" s="256"/>
      <c r="AQ44" s="256"/>
      <c r="AR44" s="294"/>
      <c r="AT44" s="258"/>
      <c r="AU44" s="306"/>
      <c r="AV44" s="259"/>
      <c r="AW44" s="259"/>
      <c r="AX44" s="259"/>
      <c r="AY44" s="260"/>
      <c r="AZ44" s="260"/>
      <c r="BA44" s="260"/>
      <c r="BB44" s="269"/>
      <c r="BC44" s="314"/>
    </row>
    <row r="45" spans="3:55" s="254" customFormat="1" hidden="1" x14ac:dyDescent="0.25"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256"/>
      <c r="AN45" s="256"/>
      <c r="AO45" s="256"/>
      <c r="AP45" s="256"/>
      <c r="AQ45" s="256"/>
      <c r="AR45" s="316"/>
      <c r="AT45" s="258"/>
      <c r="AU45" s="306"/>
      <c r="AV45" s="259"/>
      <c r="AW45" s="259"/>
      <c r="AX45" s="259"/>
      <c r="AY45" s="260"/>
      <c r="AZ45" s="260"/>
      <c r="BA45" s="260"/>
      <c r="BB45" s="269"/>
      <c r="BC45" s="314"/>
    </row>
    <row r="46" spans="3:55" s="254" customFormat="1" hidden="1" x14ac:dyDescent="0.25"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6"/>
      <c r="AN46" s="256"/>
      <c r="AO46" s="256"/>
      <c r="AP46" s="256"/>
      <c r="AQ46" s="256"/>
      <c r="AR46" s="303"/>
      <c r="AT46" s="258"/>
      <c r="AU46" s="306"/>
      <c r="AV46" s="259"/>
      <c r="AW46" s="259"/>
      <c r="AX46" s="259"/>
      <c r="AY46" s="260"/>
      <c r="AZ46" s="260"/>
      <c r="BA46" s="260"/>
      <c r="BB46" s="269"/>
      <c r="BC46" s="314"/>
    </row>
    <row r="47" spans="3:55" s="254" customFormat="1" hidden="1" x14ac:dyDescent="0.25">
      <c r="C47" s="317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256"/>
      <c r="AN47" s="256"/>
      <c r="AO47" s="256"/>
      <c r="AP47" s="256"/>
      <c r="AQ47" s="256"/>
      <c r="AR47" s="318"/>
      <c r="AT47" s="258"/>
      <c r="AU47" s="306"/>
      <c r="AV47" s="259"/>
      <c r="AW47" s="259"/>
      <c r="AX47" s="259"/>
      <c r="AY47" s="260"/>
      <c r="AZ47" s="260"/>
      <c r="BA47" s="260"/>
      <c r="BB47" s="269"/>
      <c r="BC47" s="314"/>
    </row>
    <row r="48" spans="3:55" s="254" customFormat="1" hidden="1" x14ac:dyDescent="0.25">
      <c r="C48" s="319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256"/>
      <c r="AN48" s="256"/>
      <c r="AO48" s="256"/>
      <c r="AP48" s="256"/>
      <c r="AQ48" s="256"/>
      <c r="AR48" s="320"/>
      <c r="AT48" s="258"/>
      <c r="AU48" s="306"/>
      <c r="AV48" s="259"/>
      <c r="AW48" s="259"/>
      <c r="AX48" s="259"/>
      <c r="AY48" s="260"/>
      <c r="AZ48" s="260"/>
      <c r="BA48" s="260"/>
      <c r="BB48" s="269"/>
      <c r="BC48" s="314"/>
    </row>
    <row r="49" spans="3:55" s="254" customFormat="1" hidden="1" x14ac:dyDescent="0.25">
      <c r="C49" s="321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256"/>
      <c r="AN49" s="256"/>
      <c r="AO49" s="256"/>
      <c r="AP49" s="256"/>
      <c r="AQ49" s="256"/>
      <c r="AR49" s="322"/>
      <c r="AT49" s="258"/>
      <c r="AU49" s="306"/>
      <c r="AV49" s="259"/>
      <c r="AW49" s="259"/>
      <c r="AX49" s="259"/>
      <c r="AY49" s="260"/>
      <c r="AZ49" s="260"/>
      <c r="BA49" s="260"/>
      <c r="BB49" s="269"/>
      <c r="BC49" s="314"/>
    </row>
    <row r="50" spans="3:55" s="254" customFormat="1" hidden="1" x14ac:dyDescent="0.25">
      <c r="C50" s="270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7"/>
      <c r="AT50" s="258"/>
      <c r="AU50" s="306"/>
      <c r="AV50" s="259"/>
      <c r="AW50" s="259"/>
      <c r="AX50" s="259"/>
      <c r="AY50" s="260"/>
      <c r="AZ50" s="260"/>
      <c r="BA50" s="260"/>
      <c r="BB50" s="269"/>
      <c r="BC50" s="314"/>
    </row>
    <row r="51" spans="3:55" s="254" customFormat="1" hidden="1" x14ac:dyDescent="0.25">
      <c r="C51" s="270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7"/>
      <c r="AT51" s="258"/>
      <c r="AU51" s="306"/>
      <c r="AV51" s="259"/>
      <c r="AW51" s="259"/>
      <c r="AX51" s="259"/>
      <c r="AY51" s="260"/>
      <c r="AZ51" s="260"/>
      <c r="BA51" s="260"/>
      <c r="BB51" s="269"/>
      <c r="BC51" s="314"/>
    </row>
    <row r="52" spans="3:55" s="254" customFormat="1" hidden="1" x14ac:dyDescent="0.25">
      <c r="C52" s="267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7"/>
      <c r="AT52" s="258"/>
      <c r="AU52" s="306"/>
      <c r="AV52" s="259"/>
      <c r="AW52" s="259"/>
      <c r="AX52" s="259"/>
      <c r="AY52" s="260"/>
      <c r="AZ52" s="260"/>
      <c r="BA52" s="260"/>
      <c r="BB52" s="269"/>
      <c r="BC52" s="314"/>
    </row>
    <row r="53" spans="3:55" s="254" customFormat="1" hidden="1" x14ac:dyDescent="0.25">
      <c r="C53" s="270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7"/>
      <c r="AT53" s="258"/>
      <c r="AU53" s="306"/>
      <c r="AV53" s="259"/>
      <c r="AW53" s="259"/>
      <c r="AX53" s="259"/>
      <c r="AY53" s="260"/>
      <c r="AZ53" s="260"/>
      <c r="BA53" s="260"/>
      <c r="BB53" s="269"/>
      <c r="BC53" s="314"/>
    </row>
    <row r="54" spans="3:55" s="254" customFormat="1" hidden="1" x14ac:dyDescent="0.25">
      <c r="C54" s="270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7"/>
      <c r="AT54" s="258"/>
      <c r="AU54" s="306"/>
      <c r="AV54" s="259"/>
      <c r="AW54" s="259"/>
      <c r="AX54" s="259"/>
      <c r="AY54" s="260"/>
      <c r="AZ54" s="260"/>
      <c r="BA54" s="260"/>
      <c r="BB54" s="269"/>
      <c r="BC54" s="314"/>
    </row>
    <row r="55" spans="3:55" s="254" customFormat="1" hidden="1" x14ac:dyDescent="0.25">
      <c r="C55" s="267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7"/>
      <c r="AT55" s="258"/>
      <c r="AU55" s="306"/>
      <c r="AV55" s="259"/>
      <c r="AW55" s="259"/>
      <c r="AX55" s="259"/>
      <c r="AY55" s="260"/>
      <c r="AZ55" s="260"/>
      <c r="BA55" s="260"/>
      <c r="BB55" s="269"/>
      <c r="BC55" s="314"/>
    </row>
    <row r="56" spans="3:55" s="254" customFormat="1" hidden="1" x14ac:dyDescent="0.25">
      <c r="C56" s="270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7"/>
      <c r="AT56" s="258"/>
      <c r="AU56" s="306"/>
      <c r="AV56" s="259"/>
      <c r="AW56" s="259"/>
      <c r="AX56" s="259"/>
      <c r="AY56" s="260"/>
      <c r="AZ56" s="260"/>
      <c r="BA56" s="260"/>
      <c r="BB56" s="269"/>
      <c r="BC56" s="314"/>
    </row>
    <row r="57" spans="3:55" s="254" customFormat="1" hidden="1" x14ac:dyDescent="0.25">
      <c r="C57" s="270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7"/>
      <c r="AT57" s="258"/>
      <c r="AU57" s="306"/>
      <c r="AV57" s="259"/>
      <c r="AW57" s="259"/>
      <c r="AX57" s="259"/>
      <c r="AY57" s="260"/>
      <c r="AZ57" s="260"/>
      <c r="BA57" s="260"/>
      <c r="BB57" s="269"/>
      <c r="BC57" s="314"/>
    </row>
    <row r="58" spans="3:55" s="254" customFormat="1" hidden="1" x14ac:dyDescent="0.25">
      <c r="C58" s="267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307"/>
      <c r="AT58" s="258"/>
      <c r="AU58" s="306"/>
      <c r="AV58" s="259"/>
      <c r="AW58" s="259"/>
      <c r="AX58" s="259"/>
      <c r="AY58" s="260"/>
      <c r="AZ58" s="260"/>
      <c r="BA58" s="260"/>
      <c r="BB58" s="269"/>
      <c r="BC58" s="314"/>
    </row>
    <row r="59" spans="3:55" s="254" customFormat="1" ht="11.25" hidden="1" x14ac:dyDescent="0.25">
      <c r="C59" s="308"/>
      <c r="AT59" s="309"/>
      <c r="AV59" s="310"/>
      <c r="AW59" s="310"/>
      <c r="AX59" s="310"/>
      <c r="BC59" s="311"/>
    </row>
    <row r="60" spans="3:55" s="254" customFormat="1" hidden="1" x14ac:dyDescent="0.25">
      <c r="C60" s="312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T60" s="258"/>
      <c r="AU60" s="313"/>
      <c r="AV60" s="259"/>
      <c r="AW60" s="259"/>
      <c r="AX60" s="259"/>
      <c r="AY60" s="260"/>
      <c r="AZ60" s="260"/>
      <c r="BA60" s="260"/>
      <c r="BB60" s="261"/>
      <c r="BC60" s="262"/>
    </row>
    <row r="61" spans="3:55" s="254" customFormat="1" hidden="1" x14ac:dyDescent="0.25">
      <c r="C61" s="263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5"/>
      <c r="AN61" s="265"/>
      <c r="AO61" s="265"/>
      <c r="AP61" s="265"/>
      <c r="AQ61" s="265"/>
      <c r="AR61" s="264"/>
      <c r="AT61" s="258"/>
      <c r="AU61" s="313"/>
      <c r="AV61" s="259"/>
      <c r="AW61" s="259"/>
      <c r="AX61" s="259"/>
      <c r="AY61" s="260"/>
      <c r="AZ61" s="260"/>
      <c r="BA61" s="260"/>
      <c r="BB61" s="261"/>
      <c r="BC61" s="262"/>
    </row>
    <row r="62" spans="3:55" s="254" customFormat="1" hidden="1" x14ac:dyDescent="0.25">
      <c r="C62" s="267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T62" s="258"/>
      <c r="AU62" s="306"/>
      <c r="AV62" s="259"/>
      <c r="AW62" s="259"/>
      <c r="AX62" s="259"/>
      <c r="AY62" s="260"/>
      <c r="AZ62" s="260"/>
      <c r="BA62" s="260"/>
      <c r="BB62" s="269"/>
      <c r="BC62" s="262"/>
    </row>
    <row r="63" spans="3:55" s="254" customFormat="1" hidden="1" x14ac:dyDescent="0.25">
      <c r="C63" s="270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6"/>
      <c r="AN63" s="256"/>
      <c r="AO63" s="256"/>
      <c r="AP63" s="256"/>
      <c r="AQ63" s="256"/>
      <c r="AR63" s="257"/>
      <c r="AT63" s="258"/>
      <c r="AU63" s="306"/>
      <c r="AV63" s="259"/>
      <c r="AW63" s="259"/>
      <c r="AX63" s="259"/>
      <c r="AY63" s="260"/>
      <c r="AZ63" s="260"/>
      <c r="BA63" s="260"/>
      <c r="BB63" s="269"/>
      <c r="BC63" s="262"/>
    </row>
    <row r="64" spans="3:55" s="254" customFormat="1" hidden="1" x14ac:dyDescent="0.25">
      <c r="C64" s="270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6"/>
      <c r="AN64" s="256"/>
      <c r="AO64" s="256"/>
      <c r="AP64" s="256"/>
      <c r="AQ64" s="256"/>
      <c r="AR64" s="257"/>
      <c r="AT64" s="258"/>
      <c r="AU64" s="306"/>
      <c r="AV64" s="259"/>
      <c r="AW64" s="259"/>
      <c r="AX64" s="259"/>
      <c r="AY64" s="260"/>
      <c r="AZ64" s="260"/>
      <c r="BA64" s="260"/>
      <c r="BB64" s="269"/>
      <c r="BC64" s="262"/>
    </row>
    <row r="65" spans="3:55" s="254" customFormat="1" hidden="1" x14ac:dyDescent="0.25">
      <c r="C65" s="270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6"/>
      <c r="AN65" s="256"/>
      <c r="AO65" s="256"/>
      <c r="AP65" s="256"/>
      <c r="AQ65" s="256"/>
      <c r="AR65" s="257"/>
      <c r="AT65" s="258"/>
      <c r="AU65" s="306"/>
      <c r="AV65" s="259"/>
      <c r="AW65" s="259"/>
      <c r="AX65" s="259"/>
      <c r="AY65" s="260"/>
      <c r="AZ65" s="260"/>
      <c r="BA65" s="260"/>
      <c r="BB65" s="269"/>
      <c r="BC65" s="262"/>
    </row>
    <row r="66" spans="3:55" s="254" customFormat="1" hidden="1" x14ac:dyDescent="0.25">
      <c r="C66" s="270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7"/>
      <c r="AT66" s="258"/>
      <c r="AU66" s="306"/>
      <c r="AV66" s="259"/>
      <c r="AW66" s="259"/>
      <c r="AX66" s="259"/>
      <c r="AY66" s="260"/>
      <c r="AZ66" s="260"/>
      <c r="BA66" s="260"/>
      <c r="BB66" s="269"/>
      <c r="BC66" s="262"/>
    </row>
    <row r="67" spans="3:55" s="254" customFormat="1" hidden="1" x14ac:dyDescent="0.25">
      <c r="C67" s="27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6"/>
      <c r="AN67" s="256"/>
      <c r="AO67" s="256"/>
      <c r="AP67" s="256"/>
      <c r="AQ67" s="256"/>
      <c r="AR67" s="257"/>
      <c r="AT67" s="258"/>
      <c r="AU67" s="306"/>
      <c r="AV67" s="259"/>
      <c r="AW67" s="259"/>
      <c r="AX67" s="259"/>
      <c r="AY67" s="260"/>
      <c r="AZ67" s="260"/>
      <c r="BA67" s="260"/>
      <c r="BB67" s="269"/>
      <c r="BC67" s="262"/>
    </row>
    <row r="68" spans="3:55" s="254" customFormat="1" hidden="1" x14ac:dyDescent="0.25">
      <c r="C68" s="270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6"/>
      <c r="AN68" s="256"/>
      <c r="AO68" s="256"/>
      <c r="AP68" s="256"/>
      <c r="AQ68" s="256"/>
      <c r="AR68" s="257"/>
      <c r="AT68" s="258"/>
      <c r="AU68" s="306"/>
      <c r="AV68" s="259"/>
      <c r="AW68" s="259"/>
      <c r="AX68" s="259"/>
      <c r="AY68" s="260"/>
      <c r="AZ68" s="260"/>
      <c r="BA68" s="260"/>
      <c r="BB68" s="269"/>
      <c r="BC68" s="262"/>
    </row>
    <row r="69" spans="3:55" s="254" customFormat="1" hidden="1" x14ac:dyDescent="0.25">
      <c r="C69" s="267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7"/>
      <c r="AT69" s="258"/>
      <c r="AU69" s="306"/>
      <c r="AV69" s="259"/>
      <c r="AW69" s="259"/>
      <c r="AX69" s="259"/>
      <c r="AY69" s="260"/>
      <c r="AZ69" s="260"/>
      <c r="BA69" s="260"/>
      <c r="BB69" s="269"/>
      <c r="BC69" s="262"/>
    </row>
    <row r="70" spans="3:55" s="254" customFormat="1" hidden="1" x14ac:dyDescent="0.25">
      <c r="C70" s="273"/>
      <c r="D70" s="274"/>
      <c r="E70" s="274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74"/>
      <c r="AT70" s="258"/>
      <c r="AU70" s="306"/>
      <c r="AV70" s="259"/>
      <c r="AW70" s="259"/>
      <c r="AX70" s="259"/>
      <c r="AY70" s="260"/>
      <c r="AZ70" s="260"/>
      <c r="BA70" s="260"/>
      <c r="BB70" s="269"/>
      <c r="BC70" s="314"/>
    </row>
    <row r="71" spans="3:55" s="254" customFormat="1" hidden="1" x14ac:dyDescent="0.25">
      <c r="C71" s="279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T71" s="258"/>
      <c r="AU71" s="306"/>
      <c r="AV71" s="259"/>
      <c r="AW71" s="259"/>
      <c r="AX71" s="259"/>
      <c r="AY71" s="260"/>
      <c r="AZ71" s="260"/>
      <c r="BA71" s="260"/>
      <c r="BB71" s="269"/>
      <c r="BC71" s="314"/>
    </row>
    <row r="72" spans="3:55" s="254" customFormat="1" hidden="1" x14ac:dyDescent="0.25">
      <c r="C72" s="287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89"/>
      <c r="AT72" s="258"/>
      <c r="AU72" s="306"/>
      <c r="AV72" s="259"/>
      <c r="AW72" s="259"/>
      <c r="AX72" s="259"/>
      <c r="AY72" s="260"/>
      <c r="AZ72" s="260"/>
      <c r="BA72" s="260"/>
      <c r="BB72" s="269"/>
      <c r="BC72" s="314"/>
    </row>
    <row r="73" spans="3:55" s="254" customFormat="1" hidden="1" x14ac:dyDescent="0.25">
      <c r="C73" s="292"/>
      <c r="D73" s="324"/>
      <c r="E73" s="324"/>
      <c r="F73" s="324"/>
      <c r="G73" s="324"/>
      <c r="H73" s="324"/>
      <c r="I73" s="324"/>
      <c r="J73" s="324"/>
      <c r="K73" s="324"/>
      <c r="L73" s="324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94"/>
      <c r="AT73" s="258"/>
      <c r="AU73" s="306"/>
      <c r="AV73" s="259"/>
      <c r="AW73" s="259"/>
      <c r="AX73" s="259"/>
      <c r="AY73" s="260"/>
      <c r="AZ73" s="260"/>
      <c r="BA73" s="260"/>
      <c r="BB73" s="269"/>
      <c r="BC73" s="314"/>
    </row>
    <row r="74" spans="3:55" s="254" customFormat="1" hidden="1" x14ac:dyDescent="0.25">
      <c r="C74" s="315"/>
      <c r="D74" s="257"/>
      <c r="E74" s="257"/>
      <c r="F74" s="257"/>
      <c r="G74" s="257"/>
      <c r="H74" s="257"/>
      <c r="I74" s="257"/>
      <c r="J74" s="257"/>
      <c r="K74" s="257"/>
      <c r="L74" s="257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316"/>
      <c r="AT74" s="258"/>
      <c r="AU74" s="306"/>
      <c r="AV74" s="259"/>
      <c r="AW74" s="259"/>
      <c r="AX74" s="259"/>
      <c r="AY74" s="260"/>
      <c r="AZ74" s="260"/>
      <c r="BA74" s="260"/>
      <c r="BB74" s="269"/>
      <c r="BC74" s="314"/>
    </row>
    <row r="75" spans="3:55" s="254" customFormat="1" hidden="1" x14ac:dyDescent="0.25">
      <c r="C75" s="302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T75" s="258"/>
      <c r="AU75" s="306"/>
      <c r="AV75" s="259"/>
      <c r="AW75" s="259"/>
      <c r="AX75" s="259"/>
      <c r="AY75" s="260"/>
      <c r="AZ75" s="260"/>
      <c r="BA75" s="260"/>
      <c r="BB75" s="269"/>
      <c r="BC75" s="314"/>
    </row>
    <row r="76" spans="3:55" s="254" customFormat="1" hidden="1" x14ac:dyDescent="0.25">
      <c r="C76" s="321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256"/>
      <c r="AN76" s="256"/>
      <c r="AO76" s="256"/>
      <c r="AP76" s="256"/>
      <c r="AQ76" s="256"/>
      <c r="AR76" s="325"/>
      <c r="AT76" s="258"/>
      <c r="AU76" s="306"/>
      <c r="AV76" s="259"/>
      <c r="AW76" s="259"/>
      <c r="AX76" s="259"/>
      <c r="AY76" s="260"/>
      <c r="AZ76" s="260"/>
      <c r="BA76" s="260"/>
      <c r="BB76" s="269"/>
      <c r="BC76" s="314"/>
    </row>
    <row r="77" spans="3:55" s="254" customFormat="1" hidden="1" x14ac:dyDescent="0.25">
      <c r="C77" s="270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7"/>
      <c r="AT77" s="258"/>
      <c r="AU77" s="306"/>
      <c r="AV77" s="259"/>
      <c r="AW77" s="259"/>
      <c r="AX77" s="259"/>
      <c r="AY77" s="260"/>
      <c r="AZ77" s="260"/>
      <c r="BA77" s="260"/>
      <c r="BB77" s="269"/>
      <c r="BC77" s="314"/>
    </row>
    <row r="78" spans="3:55" s="254" customFormat="1" hidden="1" x14ac:dyDescent="0.25">
      <c r="C78" s="270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7"/>
      <c r="AT78" s="258"/>
      <c r="AU78" s="306"/>
      <c r="AV78" s="259"/>
      <c r="AW78" s="259"/>
      <c r="AX78" s="259"/>
      <c r="AY78" s="260"/>
      <c r="AZ78" s="260"/>
      <c r="BA78" s="260"/>
      <c r="BB78" s="269"/>
      <c r="BC78" s="314"/>
    </row>
    <row r="79" spans="3:55" s="254" customFormat="1" hidden="1" x14ac:dyDescent="0.25">
      <c r="C79" s="267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7"/>
      <c r="AT79" s="258"/>
      <c r="AU79" s="306"/>
      <c r="AV79" s="259"/>
      <c r="AW79" s="259"/>
      <c r="AX79" s="259"/>
      <c r="AY79" s="260"/>
      <c r="AZ79" s="260"/>
      <c r="BA79" s="260"/>
      <c r="BB79" s="269"/>
      <c r="BC79" s="314"/>
    </row>
    <row r="80" spans="3:55" s="254" customFormat="1" hidden="1" x14ac:dyDescent="0.25">
      <c r="C80" s="270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7"/>
      <c r="AT80" s="258"/>
      <c r="AU80" s="306"/>
      <c r="AV80" s="259"/>
      <c r="AW80" s="259"/>
      <c r="AX80" s="259"/>
      <c r="AY80" s="260"/>
      <c r="AZ80" s="260"/>
      <c r="BA80" s="260"/>
      <c r="BB80" s="269"/>
      <c r="BC80" s="314"/>
    </row>
    <row r="81" spans="3:55" s="254" customFormat="1" hidden="1" x14ac:dyDescent="0.25">
      <c r="C81" s="270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7"/>
      <c r="AT81" s="258"/>
      <c r="AU81" s="306"/>
      <c r="AV81" s="259"/>
      <c r="AW81" s="259"/>
      <c r="AX81" s="259"/>
      <c r="AY81" s="260"/>
      <c r="AZ81" s="260"/>
      <c r="BA81" s="260"/>
      <c r="BB81" s="269"/>
      <c r="BC81" s="314"/>
    </row>
    <row r="82" spans="3:55" s="254" customFormat="1" hidden="1" x14ac:dyDescent="0.25">
      <c r="C82" s="267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7"/>
      <c r="AT82" s="258"/>
      <c r="AU82" s="306"/>
      <c r="AV82" s="259"/>
      <c r="AW82" s="259"/>
      <c r="AX82" s="259"/>
      <c r="AY82" s="260"/>
      <c r="AZ82" s="260"/>
      <c r="BA82" s="260"/>
      <c r="BB82" s="269"/>
      <c r="BC82" s="314"/>
    </row>
    <row r="83" spans="3:55" s="254" customFormat="1" hidden="1" x14ac:dyDescent="0.25">
      <c r="C83" s="270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7"/>
      <c r="AT83" s="258"/>
      <c r="AU83" s="306"/>
      <c r="AV83" s="259"/>
      <c r="AW83" s="259"/>
      <c r="AX83" s="259"/>
      <c r="AY83" s="260"/>
      <c r="AZ83" s="260"/>
      <c r="BA83" s="260"/>
      <c r="BB83" s="269"/>
      <c r="BC83" s="314"/>
    </row>
    <row r="84" spans="3:55" s="254" customFormat="1" hidden="1" x14ac:dyDescent="0.25">
      <c r="C84" s="270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7"/>
      <c r="AT84" s="258"/>
      <c r="AU84" s="306"/>
      <c r="AV84" s="259"/>
      <c r="AW84" s="259"/>
      <c r="AX84" s="259"/>
      <c r="AY84" s="260"/>
      <c r="AZ84" s="260"/>
      <c r="BA84" s="260"/>
      <c r="BB84" s="269"/>
      <c r="BC84" s="314"/>
    </row>
    <row r="85" spans="3:55" s="254" customFormat="1" hidden="1" x14ac:dyDescent="0.25">
      <c r="C85" s="267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307"/>
      <c r="AT85" s="258"/>
      <c r="AU85" s="306"/>
      <c r="AV85" s="259"/>
      <c r="AW85" s="259"/>
      <c r="AX85" s="259"/>
      <c r="AY85" s="260"/>
      <c r="AZ85" s="260"/>
      <c r="BA85" s="260"/>
      <c r="BB85" s="269"/>
      <c r="BC85" s="314"/>
    </row>
    <row r="86" spans="3:55" s="254" customFormat="1" ht="11.25" hidden="1" x14ac:dyDescent="0.25">
      <c r="C86" s="308"/>
      <c r="AT86" s="309"/>
      <c r="AV86" s="310"/>
      <c r="AW86" s="310"/>
      <c r="AX86" s="310"/>
      <c r="BC86" s="311"/>
    </row>
    <row r="87" spans="3:55" s="254" customFormat="1" hidden="1" x14ac:dyDescent="0.25">
      <c r="C87" s="312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7"/>
      <c r="AT87" s="258"/>
      <c r="AU87" s="313"/>
      <c r="AV87" s="259"/>
      <c r="AW87" s="259"/>
      <c r="AX87" s="259"/>
      <c r="AY87" s="260"/>
      <c r="AZ87" s="260"/>
      <c r="BA87" s="260"/>
      <c r="BB87" s="261"/>
      <c r="BC87" s="262"/>
    </row>
    <row r="88" spans="3:55" s="254" customFormat="1" hidden="1" x14ac:dyDescent="0.25">
      <c r="C88" s="263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5"/>
      <c r="AN88" s="265"/>
      <c r="AO88" s="265"/>
      <c r="AP88" s="265"/>
      <c r="AQ88" s="265"/>
      <c r="AR88" s="264"/>
      <c r="AT88" s="258"/>
      <c r="AU88" s="313"/>
      <c r="AV88" s="259"/>
      <c r="AW88" s="259"/>
      <c r="AX88" s="259"/>
      <c r="AY88" s="260"/>
      <c r="AZ88" s="260"/>
      <c r="BA88" s="260"/>
      <c r="BB88" s="261"/>
      <c r="BC88" s="262"/>
    </row>
    <row r="89" spans="3:55" s="254" customFormat="1" hidden="1" x14ac:dyDescent="0.25">
      <c r="C89" s="267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326"/>
      <c r="AN89" s="326"/>
      <c r="AO89" s="326"/>
      <c r="AP89" s="326"/>
      <c r="AQ89" s="326"/>
      <c r="AR89" s="257"/>
      <c r="AT89" s="258"/>
      <c r="AU89" s="306"/>
      <c r="AV89" s="259"/>
      <c r="AW89" s="259"/>
      <c r="AX89" s="259"/>
      <c r="AY89" s="260"/>
      <c r="AZ89" s="260"/>
      <c r="BA89" s="260"/>
      <c r="BB89" s="269"/>
      <c r="BC89" s="262"/>
    </row>
    <row r="90" spans="3:55" s="254" customFormat="1" hidden="1" x14ac:dyDescent="0.25">
      <c r="C90" s="270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6"/>
      <c r="AN90" s="256"/>
      <c r="AO90" s="256"/>
      <c r="AP90" s="256"/>
      <c r="AQ90" s="256"/>
      <c r="AR90" s="257"/>
      <c r="AT90" s="258"/>
      <c r="AU90" s="306"/>
      <c r="AV90" s="259"/>
      <c r="AW90" s="259"/>
      <c r="AX90" s="259"/>
      <c r="AY90" s="260"/>
      <c r="AZ90" s="260"/>
      <c r="BA90" s="260"/>
      <c r="BB90" s="269"/>
      <c r="BC90" s="262"/>
    </row>
    <row r="91" spans="3:55" s="254" customFormat="1" hidden="1" x14ac:dyDescent="0.25">
      <c r="C91" s="270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6"/>
      <c r="AN91" s="256"/>
      <c r="AO91" s="256"/>
      <c r="AP91" s="256"/>
      <c r="AQ91" s="256"/>
      <c r="AR91" s="257"/>
      <c r="AT91" s="258"/>
      <c r="AU91" s="306"/>
      <c r="AV91" s="259"/>
      <c r="AW91" s="259"/>
      <c r="AX91" s="259"/>
      <c r="AY91" s="260"/>
      <c r="AZ91" s="260"/>
      <c r="BA91" s="260"/>
      <c r="BB91" s="269"/>
      <c r="BC91" s="262"/>
    </row>
    <row r="92" spans="3:55" s="254" customFormat="1" hidden="1" x14ac:dyDescent="0.25">
      <c r="C92" s="270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6"/>
      <c r="AN92" s="256"/>
      <c r="AO92" s="256"/>
      <c r="AP92" s="256"/>
      <c r="AQ92" s="256"/>
      <c r="AR92" s="257"/>
      <c r="AT92" s="258"/>
      <c r="AU92" s="306"/>
      <c r="AV92" s="259"/>
      <c r="AW92" s="259"/>
      <c r="AX92" s="259"/>
      <c r="AY92" s="260"/>
      <c r="AZ92" s="260"/>
      <c r="BA92" s="260"/>
      <c r="BB92" s="269"/>
      <c r="BC92" s="262"/>
    </row>
    <row r="93" spans="3:55" s="254" customFormat="1" hidden="1" x14ac:dyDescent="0.25">
      <c r="C93" s="270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7"/>
      <c r="AT93" s="258"/>
      <c r="AU93" s="306"/>
      <c r="AV93" s="259"/>
      <c r="AW93" s="259"/>
      <c r="AX93" s="259"/>
      <c r="AY93" s="260"/>
      <c r="AZ93" s="260"/>
      <c r="BA93" s="260"/>
      <c r="BB93" s="269"/>
      <c r="BC93" s="262"/>
    </row>
    <row r="94" spans="3:55" s="254" customFormat="1" hidden="1" x14ac:dyDescent="0.25">
      <c r="C94" s="270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6"/>
      <c r="AN94" s="256"/>
      <c r="AO94" s="256"/>
      <c r="AP94" s="256"/>
      <c r="AQ94" s="256"/>
      <c r="AR94" s="257"/>
      <c r="AT94" s="258"/>
      <c r="AU94" s="306"/>
      <c r="AV94" s="259"/>
      <c r="AW94" s="259"/>
      <c r="AX94" s="259"/>
      <c r="AY94" s="260"/>
      <c r="AZ94" s="260"/>
      <c r="BA94" s="260"/>
      <c r="BB94" s="269"/>
      <c r="BC94" s="262"/>
    </row>
    <row r="95" spans="3:55" s="254" customFormat="1" hidden="1" x14ac:dyDescent="0.25">
      <c r="C95" s="270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6"/>
      <c r="AN95" s="256"/>
      <c r="AO95" s="256"/>
      <c r="AP95" s="256"/>
      <c r="AQ95" s="256"/>
      <c r="AR95" s="257"/>
      <c r="AT95" s="258"/>
      <c r="AU95" s="306"/>
      <c r="AV95" s="259"/>
      <c r="AW95" s="259"/>
      <c r="AX95" s="259"/>
      <c r="AY95" s="260"/>
      <c r="AZ95" s="260"/>
      <c r="BA95" s="260"/>
      <c r="BB95" s="269"/>
      <c r="BC95" s="262"/>
    </row>
    <row r="96" spans="3:55" s="254" customFormat="1" hidden="1" x14ac:dyDescent="0.25">
      <c r="C96" s="267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7"/>
      <c r="AT96" s="258"/>
      <c r="AU96" s="306"/>
      <c r="AV96" s="259"/>
      <c r="AW96" s="259"/>
      <c r="AX96" s="259"/>
      <c r="AY96" s="260"/>
      <c r="AZ96" s="260"/>
      <c r="BA96" s="260"/>
      <c r="BB96" s="269"/>
      <c r="BC96" s="262"/>
    </row>
    <row r="97" spans="3:55" s="254" customFormat="1" hidden="1" x14ac:dyDescent="0.25">
      <c r="C97" s="273"/>
      <c r="D97" s="274"/>
      <c r="E97" s="274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74"/>
      <c r="AT97" s="258"/>
      <c r="AU97" s="306"/>
      <c r="AV97" s="259"/>
      <c r="AW97" s="259"/>
      <c r="AX97" s="259"/>
      <c r="AY97" s="260"/>
      <c r="AZ97" s="260"/>
      <c r="BA97" s="260"/>
      <c r="BB97" s="269"/>
      <c r="BC97" s="314"/>
    </row>
    <row r="98" spans="3:55" s="254" customFormat="1" hidden="1" x14ac:dyDescent="0.25">
      <c r="C98" s="279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T98" s="258"/>
      <c r="AU98" s="306"/>
      <c r="AV98" s="259"/>
      <c r="AW98" s="259"/>
      <c r="AX98" s="259"/>
      <c r="AY98" s="260"/>
      <c r="AZ98" s="260"/>
      <c r="BA98" s="260"/>
      <c r="BB98" s="269"/>
      <c r="BC98" s="314"/>
    </row>
    <row r="99" spans="3:55" s="254" customFormat="1" hidden="1" x14ac:dyDescent="0.25">
      <c r="C99" s="287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89"/>
      <c r="AT99" s="258"/>
      <c r="AU99" s="306"/>
      <c r="AV99" s="259"/>
      <c r="AW99" s="259"/>
      <c r="AX99" s="259"/>
      <c r="AY99" s="260"/>
      <c r="AZ99" s="260"/>
      <c r="BA99" s="260"/>
      <c r="BB99" s="269"/>
      <c r="BC99" s="314"/>
    </row>
    <row r="100" spans="3:55" s="254" customFormat="1" hidden="1" x14ac:dyDescent="0.25">
      <c r="C100" s="292"/>
      <c r="D100" s="324"/>
      <c r="E100" s="324"/>
      <c r="F100" s="324"/>
      <c r="G100" s="324"/>
      <c r="H100" s="324"/>
      <c r="I100" s="324"/>
      <c r="J100" s="324"/>
      <c r="K100" s="324"/>
      <c r="L100" s="324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94"/>
      <c r="AT100" s="258"/>
      <c r="AU100" s="306"/>
      <c r="AV100" s="259"/>
      <c r="AW100" s="259"/>
      <c r="AX100" s="259"/>
      <c r="AY100" s="260"/>
      <c r="AZ100" s="260"/>
      <c r="BA100" s="260"/>
      <c r="BB100" s="269"/>
      <c r="BC100" s="314"/>
    </row>
    <row r="101" spans="3:55" s="254" customFormat="1" hidden="1" x14ac:dyDescent="0.25">
      <c r="C101" s="315"/>
      <c r="D101" s="257"/>
      <c r="E101" s="257"/>
      <c r="F101" s="257"/>
      <c r="G101" s="257"/>
      <c r="H101" s="257"/>
      <c r="I101" s="257"/>
      <c r="J101" s="257"/>
      <c r="K101" s="257"/>
      <c r="L101" s="257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316"/>
      <c r="AT101" s="258"/>
      <c r="AU101" s="306"/>
      <c r="AV101" s="259"/>
      <c r="AW101" s="259"/>
      <c r="AX101" s="259"/>
      <c r="AY101" s="260"/>
      <c r="AZ101" s="260"/>
      <c r="BA101" s="260"/>
      <c r="BB101" s="269"/>
      <c r="BC101" s="314"/>
    </row>
    <row r="102" spans="3:55" s="254" customFormat="1" hidden="1" x14ac:dyDescent="0.25">
      <c r="C102" s="302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T102" s="258"/>
      <c r="AU102" s="306"/>
      <c r="AV102" s="259"/>
      <c r="AW102" s="259"/>
      <c r="AX102" s="259"/>
      <c r="AY102" s="260"/>
      <c r="AZ102" s="260"/>
      <c r="BA102" s="260"/>
      <c r="BB102" s="269"/>
      <c r="BC102" s="314"/>
    </row>
    <row r="103" spans="3:55" s="254" customFormat="1" hidden="1" x14ac:dyDescent="0.25">
      <c r="C103" s="321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256"/>
      <c r="AN103" s="256"/>
      <c r="AO103" s="256"/>
      <c r="AP103" s="256"/>
      <c r="AQ103" s="256"/>
      <c r="AR103" s="325"/>
      <c r="AT103" s="258"/>
      <c r="AU103" s="306"/>
      <c r="AV103" s="259"/>
      <c r="AW103" s="259"/>
      <c r="AX103" s="259"/>
      <c r="AY103" s="260"/>
      <c r="AZ103" s="260"/>
      <c r="BA103" s="260"/>
      <c r="BB103" s="269"/>
      <c r="BC103" s="314"/>
    </row>
    <row r="104" spans="3:55" s="254" customFormat="1" hidden="1" x14ac:dyDescent="0.25">
      <c r="C104" s="270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7"/>
      <c r="AT104" s="258"/>
      <c r="AU104" s="306"/>
      <c r="AV104" s="259"/>
      <c r="AW104" s="259"/>
      <c r="AX104" s="259"/>
      <c r="AY104" s="260"/>
      <c r="AZ104" s="260"/>
      <c r="BA104" s="260"/>
      <c r="BB104" s="269"/>
      <c r="BC104" s="314"/>
    </row>
    <row r="105" spans="3:55" s="254" customFormat="1" hidden="1" x14ac:dyDescent="0.25">
      <c r="C105" s="270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7"/>
      <c r="AT105" s="258"/>
      <c r="AU105" s="306"/>
      <c r="AV105" s="259"/>
      <c r="AW105" s="259"/>
      <c r="AX105" s="259"/>
      <c r="AY105" s="260"/>
      <c r="AZ105" s="260"/>
      <c r="BA105" s="260"/>
      <c r="BB105" s="269"/>
      <c r="BC105" s="314"/>
    </row>
    <row r="106" spans="3:55" s="254" customFormat="1" hidden="1" x14ac:dyDescent="0.25">
      <c r="C106" s="267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7"/>
      <c r="AT106" s="258"/>
      <c r="AU106" s="306"/>
      <c r="AV106" s="259"/>
      <c r="AW106" s="259"/>
      <c r="AX106" s="259"/>
      <c r="AY106" s="260"/>
      <c r="AZ106" s="260"/>
      <c r="BA106" s="260"/>
      <c r="BB106" s="269"/>
      <c r="BC106" s="314"/>
    </row>
    <row r="107" spans="3:55" s="254" customFormat="1" hidden="1" x14ac:dyDescent="0.25">
      <c r="C107" s="270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7"/>
      <c r="AT107" s="258"/>
      <c r="AU107" s="306"/>
      <c r="AV107" s="259"/>
      <c r="AW107" s="259"/>
      <c r="AX107" s="259"/>
      <c r="AY107" s="260"/>
      <c r="AZ107" s="260"/>
      <c r="BA107" s="260"/>
      <c r="BB107" s="269"/>
      <c r="BC107" s="314"/>
    </row>
    <row r="108" spans="3:55" s="254" customFormat="1" hidden="1" x14ac:dyDescent="0.25">
      <c r="C108" s="270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7"/>
      <c r="AT108" s="258"/>
      <c r="AU108" s="306"/>
      <c r="AV108" s="259"/>
      <c r="AW108" s="259"/>
      <c r="AX108" s="259"/>
      <c r="AY108" s="260"/>
      <c r="AZ108" s="260"/>
      <c r="BA108" s="260"/>
      <c r="BB108" s="269"/>
      <c r="BC108" s="314"/>
    </row>
    <row r="109" spans="3:55" s="254" customFormat="1" hidden="1" x14ac:dyDescent="0.25">
      <c r="C109" s="267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7"/>
      <c r="AT109" s="258"/>
      <c r="AU109" s="306"/>
      <c r="AV109" s="259"/>
      <c r="AW109" s="259"/>
      <c r="AX109" s="259"/>
      <c r="AY109" s="260"/>
      <c r="AZ109" s="260"/>
      <c r="BA109" s="260"/>
      <c r="BB109" s="269"/>
      <c r="BC109" s="314"/>
    </row>
    <row r="110" spans="3:55" s="254" customFormat="1" hidden="1" x14ac:dyDescent="0.25">
      <c r="C110" s="270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7"/>
      <c r="AT110" s="258"/>
      <c r="AU110" s="306"/>
      <c r="AV110" s="259"/>
      <c r="AW110" s="259"/>
      <c r="AX110" s="259"/>
      <c r="AY110" s="260"/>
      <c r="AZ110" s="260"/>
      <c r="BA110" s="260"/>
      <c r="BB110" s="269"/>
      <c r="BC110" s="314"/>
    </row>
    <row r="111" spans="3:55" s="254" customFormat="1" hidden="1" x14ac:dyDescent="0.25">
      <c r="C111" s="270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7"/>
      <c r="AT111" s="258"/>
      <c r="AU111" s="306"/>
      <c r="AV111" s="259"/>
      <c r="AW111" s="259"/>
      <c r="AX111" s="259"/>
      <c r="AY111" s="260"/>
      <c r="AZ111" s="260"/>
      <c r="BA111" s="260"/>
      <c r="BB111" s="269"/>
      <c r="BC111" s="314"/>
    </row>
    <row r="112" spans="3:55" s="254" customFormat="1" hidden="1" x14ac:dyDescent="0.25">
      <c r="C112" s="267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307"/>
      <c r="AT112" s="258"/>
      <c r="AU112" s="306"/>
      <c r="AV112" s="259"/>
      <c r="AW112" s="259"/>
      <c r="AX112" s="259"/>
      <c r="AY112" s="260"/>
      <c r="AZ112" s="260"/>
      <c r="BA112" s="260"/>
      <c r="BB112" s="269"/>
      <c r="BC112" s="314"/>
    </row>
    <row r="113" spans="3:55" s="254" customFormat="1" ht="11.25" hidden="1" x14ac:dyDescent="0.25">
      <c r="C113" s="308"/>
      <c r="AT113" s="309"/>
      <c r="AV113" s="310"/>
      <c r="AW113" s="310"/>
      <c r="AX113" s="310"/>
      <c r="BC113" s="311"/>
    </row>
    <row r="114" spans="3:55" s="254" customFormat="1" hidden="1" x14ac:dyDescent="0.25">
      <c r="C114" s="312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7"/>
      <c r="AT114" s="258"/>
      <c r="AU114" s="313"/>
      <c r="AV114" s="259"/>
      <c r="AW114" s="259"/>
      <c r="AX114" s="259"/>
      <c r="AY114" s="260"/>
      <c r="AZ114" s="260"/>
      <c r="BA114" s="260"/>
      <c r="BB114" s="261"/>
      <c r="BC114" s="262"/>
    </row>
    <row r="115" spans="3:55" s="254" customFormat="1" hidden="1" x14ac:dyDescent="0.25">
      <c r="C115" s="263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5"/>
      <c r="AN115" s="265"/>
      <c r="AO115" s="265"/>
      <c r="AP115" s="265"/>
      <c r="AQ115" s="265"/>
      <c r="AR115" s="264"/>
      <c r="AT115" s="258"/>
      <c r="AU115" s="313"/>
      <c r="AV115" s="259"/>
      <c r="AW115" s="259"/>
      <c r="AX115" s="259"/>
      <c r="AY115" s="260"/>
      <c r="AZ115" s="260"/>
      <c r="BA115" s="260"/>
      <c r="BB115" s="261"/>
      <c r="BC115" s="262"/>
    </row>
    <row r="116" spans="3:55" s="254" customFormat="1" hidden="1" x14ac:dyDescent="0.25">
      <c r="C116" s="267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7"/>
      <c r="AT116" s="258"/>
      <c r="AU116" s="306"/>
      <c r="AV116" s="259"/>
      <c r="AW116" s="259"/>
      <c r="AX116" s="259"/>
      <c r="AY116" s="260"/>
      <c r="AZ116" s="260"/>
      <c r="BA116" s="260"/>
      <c r="BB116" s="269"/>
      <c r="BC116" s="262"/>
    </row>
    <row r="117" spans="3:55" s="254" customFormat="1" hidden="1" x14ac:dyDescent="0.25">
      <c r="C117" s="270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6"/>
      <c r="AN117" s="256"/>
      <c r="AO117" s="256"/>
      <c r="AP117" s="256"/>
      <c r="AQ117" s="256"/>
      <c r="AR117" s="257"/>
      <c r="AT117" s="258"/>
      <c r="AU117" s="306"/>
      <c r="AV117" s="259"/>
      <c r="AW117" s="259"/>
      <c r="AX117" s="259"/>
      <c r="AY117" s="260"/>
      <c r="AZ117" s="260"/>
      <c r="BA117" s="260"/>
      <c r="BB117" s="269"/>
      <c r="BC117" s="262"/>
    </row>
    <row r="118" spans="3:55" s="254" customFormat="1" hidden="1" x14ac:dyDescent="0.25">
      <c r="C118" s="270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6"/>
      <c r="AN118" s="256"/>
      <c r="AO118" s="256"/>
      <c r="AP118" s="256"/>
      <c r="AQ118" s="256"/>
      <c r="AR118" s="257"/>
      <c r="AT118" s="258"/>
      <c r="AU118" s="306"/>
      <c r="AV118" s="259"/>
      <c r="AW118" s="259"/>
      <c r="AX118" s="259"/>
      <c r="AY118" s="260"/>
      <c r="AZ118" s="260"/>
      <c r="BA118" s="260"/>
      <c r="BB118" s="269"/>
      <c r="BC118" s="262"/>
    </row>
    <row r="119" spans="3:55" s="254" customFormat="1" hidden="1" x14ac:dyDescent="0.25">
      <c r="C119" s="270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6"/>
      <c r="AN119" s="256"/>
      <c r="AO119" s="256"/>
      <c r="AP119" s="256"/>
      <c r="AQ119" s="256"/>
      <c r="AR119" s="257"/>
      <c r="AT119" s="258"/>
      <c r="AU119" s="306"/>
      <c r="AV119" s="259"/>
      <c r="AW119" s="259"/>
      <c r="AX119" s="259"/>
      <c r="AY119" s="260"/>
      <c r="AZ119" s="260"/>
      <c r="BA119" s="260"/>
      <c r="BB119" s="269"/>
      <c r="BC119" s="262"/>
    </row>
    <row r="120" spans="3:55" s="254" customFormat="1" hidden="1" x14ac:dyDescent="0.25">
      <c r="C120" s="270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6"/>
      <c r="AN120" s="256"/>
      <c r="AO120" s="256"/>
      <c r="AP120" s="256"/>
      <c r="AQ120" s="256"/>
      <c r="AR120" s="257"/>
      <c r="AT120" s="258"/>
      <c r="AU120" s="306"/>
      <c r="AV120" s="259"/>
      <c r="AW120" s="259"/>
      <c r="AX120" s="259"/>
      <c r="AY120" s="260"/>
      <c r="AZ120" s="260"/>
      <c r="BA120" s="260"/>
      <c r="BB120" s="269"/>
      <c r="BC120" s="262"/>
    </row>
    <row r="121" spans="3:55" s="254" customFormat="1" hidden="1" x14ac:dyDescent="0.25">
      <c r="C121" s="270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7"/>
      <c r="AT121" s="258"/>
      <c r="AU121" s="306"/>
      <c r="AV121" s="259"/>
      <c r="AW121" s="259"/>
      <c r="AX121" s="259"/>
      <c r="AY121" s="260"/>
      <c r="AZ121" s="260"/>
      <c r="BA121" s="260"/>
      <c r="BB121" s="269"/>
      <c r="BC121" s="262"/>
    </row>
    <row r="122" spans="3:55" s="254" customFormat="1" hidden="1" x14ac:dyDescent="0.25">
      <c r="C122" s="270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7"/>
      <c r="AT122" s="258"/>
      <c r="AU122" s="306"/>
      <c r="AV122" s="259"/>
      <c r="AW122" s="259"/>
      <c r="AX122" s="259"/>
      <c r="AY122" s="260"/>
      <c r="AZ122" s="260"/>
      <c r="BA122" s="260"/>
      <c r="BB122" s="269"/>
      <c r="BC122" s="262"/>
    </row>
    <row r="123" spans="3:55" s="254" customFormat="1" hidden="1" x14ac:dyDescent="0.25">
      <c r="C123" s="270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6"/>
      <c r="AN123" s="256"/>
      <c r="AO123" s="256"/>
      <c r="AP123" s="256"/>
      <c r="AQ123" s="256"/>
      <c r="AR123" s="257"/>
      <c r="AT123" s="258"/>
      <c r="AU123" s="306"/>
      <c r="AV123" s="259"/>
      <c r="AW123" s="259"/>
      <c r="AX123" s="259"/>
      <c r="AY123" s="260"/>
      <c r="AZ123" s="260"/>
      <c r="BA123" s="260"/>
      <c r="BB123" s="269"/>
      <c r="BC123" s="262"/>
    </row>
    <row r="124" spans="3:55" s="254" customFormat="1" hidden="1" x14ac:dyDescent="0.25">
      <c r="C124" s="270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6"/>
      <c r="AN124" s="256"/>
      <c r="AO124" s="256"/>
      <c r="AP124" s="256"/>
      <c r="AQ124" s="256"/>
      <c r="AR124" s="257"/>
      <c r="AT124" s="258"/>
      <c r="AU124" s="306"/>
      <c r="AV124" s="259"/>
      <c r="AW124" s="259"/>
      <c r="AX124" s="259"/>
      <c r="AY124" s="260"/>
      <c r="AZ124" s="260"/>
      <c r="BA124" s="260"/>
      <c r="BB124" s="269"/>
      <c r="BC124" s="262"/>
    </row>
    <row r="125" spans="3:55" s="254" customFormat="1" hidden="1" x14ac:dyDescent="0.25">
      <c r="C125" s="267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7"/>
      <c r="AT125" s="258"/>
      <c r="AU125" s="306"/>
      <c r="AV125" s="259"/>
      <c r="AW125" s="259"/>
      <c r="AX125" s="259"/>
      <c r="AY125" s="260"/>
      <c r="AZ125" s="260"/>
      <c r="BA125" s="260"/>
      <c r="BB125" s="269"/>
      <c r="BC125" s="262"/>
    </row>
    <row r="126" spans="3:55" s="254" customFormat="1" hidden="1" x14ac:dyDescent="0.25">
      <c r="C126" s="273"/>
      <c r="D126" s="274"/>
      <c r="E126" s="274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7"/>
      <c r="AT126" s="258"/>
      <c r="AU126" s="306"/>
      <c r="AV126" s="259"/>
      <c r="AW126" s="259"/>
      <c r="AX126" s="259"/>
      <c r="AY126" s="260"/>
      <c r="AZ126" s="260"/>
      <c r="BA126" s="260"/>
      <c r="BB126" s="269"/>
      <c r="BC126" s="314"/>
    </row>
    <row r="127" spans="3:55" s="254" customFormat="1" hidden="1" x14ac:dyDescent="0.25">
      <c r="C127" s="287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89"/>
      <c r="X127" s="289"/>
      <c r="Y127" s="289"/>
      <c r="Z127" s="289"/>
      <c r="AA127" s="289"/>
      <c r="AB127" s="289"/>
      <c r="AC127" s="289"/>
      <c r="AD127" s="289"/>
      <c r="AE127" s="256"/>
      <c r="AF127" s="256"/>
      <c r="AG127" s="256"/>
      <c r="AH127" s="256"/>
      <c r="AI127" s="256"/>
      <c r="AJ127" s="256"/>
      <c r="AK127" s="256"/>
      <c r="AL127" s="256"/>
      <c r="AM127" s="289"/>
      <c r="AN127" s="289"/>
      <c r="AO127" s="289"/>
      <c r="AP127" s="289"/>
      <c r="AQ127" s="256"/>
      <c r="AR127" s="289"/>
      <c r="AT127" s="258"/>
      <c r="AU127" s="306"/>
      <c r="AV127" s="259"/>
      <c r="AW127" s="259"/>
      <c r="AX127" s="259"/>
      <c r="AY127" s="260"/>
      <c r="AZ127" s="260"/>
      <c r="BA127" s="260"/>
      <c r="BB127" s="269"/>
      <c r="BC127" s="314"/>
    </row>
    <row r="128" spans="3:55" s="254" customFormat="1" hidden="1" x14ac:dyDescent="0.25">
      <c r="C128" s="279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T128" s="258"/>
      <c r="AU128" s="306"/>
      <c r="AV128" s="259"/>
      <c r="AW128" s="259"/>
      <c r="AX128" s="259"/>
      <c r="AY128" s="260"/>
      <c r="AZ128" s="260"/>
      <c r="BA128" s="260"/>
      <c r="BB128" s="269"/>
      <c r="BC128" s="314"/>
    </row>
    <row r="129" spans="3:55" s="254" customFormat="1" hidden="1" x14ac:dyDescent="0.25">
      <c r="C129" s="302"/>
      <c r="D129" s="256"/>
      <c r="E129" s="256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303"/>
      <c r="AT129" s="258"/>
      <c r="AU129" s="306"/>
      <c r="AV129" s="259"/>
      <c r="AW129" s="259"/>
      <c r="AX129" s="259"/>
      <c r="AY129" s="260"/>
      <c r="AZ129" s="260"/>
      <c r="BA129" s="260"/>
      <c r="BB129" s="269"/>
      <c r="BC129" s="314"/>
    </row>
    <row r="130" spans="3:55" s="254" customFormat="1" hidden="1" x14ac:dyDescent="0.25">
      <c r="C130" s="292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T130" s="258"/>
      <c r="AU130" s="306"/>
      <c r="AV130" s="259"/>
      <c r="AW130" s="259"/>
      <c r="AX130" s="259"/>
      <c r="AY130" s="260"/>
      <c r="AZ130" s="260"/>
      <c r="BA130" s="260"/>
      <c r="BB130" s="269"/>
      <c r="BC130" s="314"/>
    </row>
    <row r="131" spans="3:55" s="254" customFormat="1" hidden="1" x14ac:dyDescent="0.25">
      <c r="C131" s="319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320"/>
      <c r="AT131" s="258"/>
      <c r="AU131" s="306"/>
      <c r="AV131" s="259"/>
      <c r="AW131" s="259"/>
      <c r="AX131" s="259"/>
      <c r="AY131" s="260"/>
      <c r="AZ131" s="260"/>
      <c r="BA131" s="260"/>
      <c r="BB131" s="269"/>
      <c r="BC131" s="314"/>
    </row>
    <row r="132" spans="3:55" s="254" customFormat="1" hidden="1" x14ac:dyDescent="0.25">
      <c r="C132" s="31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316"/>
      <c r="AT132" s="258"/>
      <c r="AU132" s="306"/>
      <c r="AV132" s="259"/>
      <c r="AW132" s="259"/>
      <c r="AX132" s="259"/>
      <c r="AY132" s="260"/>
      <c r="AZ132" s="260"/>
      <c r="BA132" s="260"/>
      <c r="BB132" s="269"/>
      <c r="BC132" s="314"/>
    </row>
    <row r="133" spans="3:55" s="254" customFormat="1" hidden="1" x14ac:dyDescent="0.25">
      <c r="C133" s="321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256"/>
      <c r="AN133" s="256"/>
      <c r="AO133" s="256"/>
      <c r="AP133" s="256"/>
      <c r="AQ133" s="256"/>
      <c r="AR133" s="322"/>
      <c r="AT133" s="258"/>
      <c r="AU133" s="306"/>
      <c r="AV133" s="259"/>
      <c r="AW133" s="259"/>
      <c r="AX133" s="259"/>
      <c r="AY133" s="260"/>
      <c r="AZ133" s="260"/>
      <c r="BA133" s="260"/>
      <c r="BB133" s="269"/>
      <c r="BC133" s="314"/>
    </row>
    <row r="134" spans="3:55" s="254" customFormat="1" hidden="1" x14ac:dyDescent="0.25"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256"/>
      <c r="AN134" s="256"/>
      <c r="AO134" s="256"/>
      <c r="AP134" s="256"/>
      <c r="AQ134" s="256"/>
      <c r="AR134" s="328"/>
      <c r="AT134" s="258"/>
      <c r="AU134" s="306"/>
      <c r="AV134" s="259"/>
      <c r="AW134" s="259"/>
      <c r="AX134" s="259"/>
      <c r="AY134" s="260"/>
      <c r="AZ134" s="260"/>
      <c r="BA134" s="260"/>
      <c r="BB134" s="269"/>
      <c r="BC134" s="314"/>
    </row>
    <row r="135" spans="3:55" s="254" customFormat="1" hidden="1" x14ac:dyDescent="0.25">
      <c r="C135" s="267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7"/>
      <c r="AT135" s="258"/>
      <c r="AU135" s="306"/>
      <c r="AV135" s="259"/>
      <c r="AW135" s="259"/>
      <c r="AX135" s="259"/>
      <c r="AY135" s="260"/>
      <c r="AZ135" s="260"/>
      <c r="BA135" s="260"/>
      <c r="BB135" s="269"/>
      <c r="BC135" s="314"/>
    </row>
    <row r="136" spans="3:55" s="254" customFormat="1" hidden="1" x14ac:dyDescent="0.25">
      <c r="C136" s="270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7"/>
      <c r="AT136" s="258"/>
      <c r="AU136" s="306"/>
      <c r="AV136" s="259"/>
      <c r="AW136" s="259"/>
      <c r="AX136" s="259"/>
      <c r="AY136" s="260"/>
      <c r="AZ136" s="260"/>
      <c r="BA136" s="260"/>
      <c r="BB136" s="269"/>
      <c r="BC136" s="314"/>
    </row>
    <row r="137" spans="3:55" s="254" customFormat="1" hidden="1" x14ac:dyDescent="0.25">
      <c r="C137" s="270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7"/>
      <c r="AT137" s="258"/>
      <c r="AU137" s="306"/>
      <c r="AV137" s="259"/>
      <c r="AW137" s="259"/>
      <c r="AX137" s="259"/>
      <c r="AY137" s="260"/>
      <c r="AZ137" s="260"/>
      <c r="BA137" s="260"/>
      <c r="BB137" s="269"/>
      <c r="BC137" s="314"/>
    </row>
    <row r="138" spans="3:55" s="254" customFormat="1" hidden="1" x14ac:dyDescent="0.25">
      <c r="C138" s="267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7"/>
      <c r="AT138" s="258"/>
      <c r="AU138" s="306"/>
      <c r="AV138" s="259"/>
      <c r="AW138" s="259"/>
      <c r="AX138" s="259"/>
      <c r="AY138" s="260"/>
      <c r="AZ138" s="260"/>
      <c r="BA138" s="260"/>
      <c r="BB138" s="269"/>
      <c r="BC138" s="314"/>
    </row>
    <row r="139" spans="3:55" s="254" customFormat="1" hidden="1" x14ac:dyDescent="0.25">
      <c r="C139" s="270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7"/>
      <c r="AT139" s="258"/>
      <c r="AU139" s="306"/>
      <c r="AV139" s="259"/>
      <c r="AW139" s="259"/>
      <c r="AX139" s="259"/>
      <c r="AY139" s="260"/>
      <c r="AZ139" s="260"/>
      <c r="BA139" s="260"/>
      <c r="BB139" s="269"/>
      <c r="BC139" s="314"/>
    </row>
    <row r="140" spans="3:55" s="254" customFormat="1" hidden="1" x14ac:dyDescent="0.25">
      <c r="C140" s="270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7"/>
      <c r="AT140" s="258"/>
      <c r="AU140" s="306"/>
      <c r="AV140" s="259"/>
      <c r="AW140" s="259"/>
      <c r="AX140" s="259"/>
      <c r="AY140" s="260"/>
      <c r="AZ140" s="260"/>
      <c r="BA140" s="260"/>
      <c r="BB140" s="269"/>
      <c r="BC140" s="314"/>
    </row>
    <row r="141" spans="3:55" s="254" customFormat="1" hidden="1" x14ac:dyDescent="0.25">
      <c r="C141" s="267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307"/>
      <c r="AT141" s="258"/>
      <c r="AU141" s="306"/>
      <c r="AV141" s="259"/>
      <c r="AW141" s="259"/>
      <c r="AX141" s="259"/>
      <c r="AY141" s="260"/>
      <c r="AZ141" s="260"/>
      <c r="BA141" s="260"/>
      <c r="BB141" s="269"/>
      <c r="BC141" s="314"/>
    </row>
    <row r="142" spans="3:55" s="254" customFormat="1" ht="11.25" hidden="1" x14ac:dyDescent="0.25">
      <c r="C142" s="308"/>
      <c r="AT142" s="309"/>
      <c r="AV142" s="310"/>
      <c r="AW142" s="310"/>
      <c r="AX142" s="310"/>
      <c r="BC142" s="311"/>
    </row>
    <row r="143" spans="3:55" s="254" customFormat="1" hidden="1" x14ac:dyDescent="0.25">
      <c r="C143" s="312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7"/>
      <c r="AT143" s="258"/>
      <c r="AU143" s="313"/>
      <c r="AV143" s="259"/>
      <c r="AW143" s="259"/>
      <c r="AX143" s="259"/>
      <c r="AY143" s="260"/>
      <c r="AZ143" s="260"/>
      <c r="BA143" s="260"/>
      <c r="BB143" s="261"/>
      <c r="BC143" s="262"/>
    </row>
    <row r="144" spans="3:55" s="254" customFormat="1" hidden="1" x14ac:dyDescent="0.25">
      <c r="C144" s="263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5"/>
      <c r="AN144" s="265"/>
      <c r="AO144" s="265"/>
      <c r="AP144" s="265"/>
      <c r="AQ144" s="265"/>
      <c r="AR144" s="264"/>
      <c r="AT144" s="258"/>
      <c r="AU144" s="313"/>
      <c r="AV144" s="259"/>
      <c r="AW144" s="259"/>
      <c r="AX144" s="259"/>
      <c r="AY144" s="260"/>
      <c r="AZ144" s="260"/>
      <c r="BA144" s="260"/>
      <c r="BB144" s="261"/>
      <c r="BC144" s="262"/>
    </row>
    <row r="145" spans="3:55" s="254" customFormat="1" hidden="1" x14ac:dyDescent="0.25">
      <c r="C145" s="267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326"/>
      <c r="AN145" s="326"/>
      <c r="AO145" s="326"/>
      <c r="AP145" s="326"/>
      <c r="AQ145" s="326"/>
      <c r="AR145" s="257"/>
      <c r="AT145" s="258"/>
      <c r="AU145" s="306"/>
      <c r="AV145" s="259"/>
      <c r="AW145" s="259"/>
      <c r="AX145" s="259"/>
      <c r="AY145" s="260"/>
      <c r="AZ145" s="260"/>
      <c r="BA145" s="260"/>
      <c r="BB145" s="269"/>
      <c r="BC145" s="262"/>
    </row>
    <row r="146" spans="3:55" s="254" customFormat="1" hidden="1" x14ac:dyDescent="0.25">
      <c r="C146" s="270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6"/>
      <c r="AN146" s="256"/>
      <c r="AO146" s="256"/>
      <c r="AP146" s="256"/>
      <c r="AQ146" s="256"/>
      <c r="AR146" s="257"/>
      <c r="AT146" s="258"/>
      <c r="AU146" s="306"/>
      <c r="AV146" s="259"/>
      <c r="AW146" s="259"/>
      <c r="AX146" s="259"/>
      <c r="AY146" s="260"/>
      <c r="AZ146" s="260"/>
      <c r="BA146" s="260"/>
      <c r="BB146" s="269"/>
      <c r="BC146" s="262"/>
    </row>
    <row r="147" spans="3:55" s="254" customFormat="1" hidden="1" x14ac:dyDescent="0.25">
      <c r="C147" s="270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6"/>
      <c r="AN147" s="256"/>
      <c r="AO147" s="256"/>
      <c r="AP147" s="256"/>
      <c r="AQ147" s="256"/>
      <c r="AR147" s="257"/>
      <c r="AT147" s="258"/>
      <c r="AU147" s="306"/>
      <c r="AV147" s="259"/>
      <c r="AW147" s="259"/>
      <c r="AX147" s="259"/>
      <c r="AY147" s="260"/>
      <c r="AZ147" s="260"/>
      <c r="BA147" s="260"/>
      <c r="BB147" s="269"/>
      <c r="BC147" s="262"/>
    </row>
    <row r="148" spans="3:55" s="254" customFormat="1" hidden="1" x14ac:dyDescent="0.25">
      <c r="C148" s="270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6"/>
      <c r="AN148" s="256"/>
      <c r="AO148" s="256"/>
      <c r="AP148" s="256"/>
      <c r="AQ148" s="256"/>
      <c r="AR148" s="257"/>
      <c r="AT148" s="258"/>
      <c r="AU148" s="306"/>
      <c r="AV148" s="259"/>
      <c r="AW148" s="259"/>
      <c r="AX148" s="259"/>
      <c r="AY148" s="260"/>
      <c r="AZ148" s="260"/>
      <c r="BA148" s="260"/>
      <c r="BB148" s="269"/>
      <c r="BC148" s="262"/>
    </row>
    <row r="149" spans="3:55" s="254" customFormat="1" hidden="1" x14ac:dyDescent="0.25">
      <c r="C149" s="270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7"/>
      <c r="AT149" s="258"/>
      <c r="AU149" s="306"/>
      <c r="AV149" s="259"/>
      <c r="AW149" s="259"/>
      <c r="AX149" s="259"/>
      <c r="AY149" s="260"/>
      <c r="AZ149" s="260"/>
      <c r="BA149" s="260"/>
      <c r="BB149" s="269"/>
      <c r="BC149" s="262"/>
    </row>
    <row r="150" spans="3:55" s="254" customFormat="1" hidden="1" x14ac:dyDescent="0.25">
      <c r="C150" s="270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6"/>
      <c r="AN150" s="256"/>
      <c r="AO150" s="256"/>
      <c r="AP150" s="256"/>
      <c r="AQ150" s="256"/>
      <c r="AR150" s="257"/>
      <c r="AT150" s="258"/>
      <c r="AU150" s="306"/>
      <c r="AV150" s="259"/>
      <c r="AW150" s="259"/>
      <c r="AX150" s="259"/>
      <c r="AY150" s="260"/>
      <c r="AZ150" s="260"/>
      <c r="BA150" s="260"/>
      <c r="BB150" s="269"/>
      <c r="BC150" s="262"/>
    </row>
    <row r="151" spans="3:55" s="254" customFormat="1" hidden="1" x14ac:dyDescent="0.25">
      <c r="C151" s="270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6"/>
      <c r="AN151" s="256"/>
      <c r="AO151" s="256"/>
      <c r="AP151" s="256"/>
      <c r="AQ151" s="256"/>
      <c r="AR151" s="257"/>
      <c r="AT151" s="258"/>
      <c r="AU151" s="306"/>
      <c r="AV151" s="259"/>
      <c r="AW151" s="259"/>
      <c r="AX151" s="259"/>
      <c r="AY151" s="260"/>
      <c r="AZ151" s="260"/>
      <c r="BA151" s="260"/>
      <c r="BB151" s="269"/>
      <c r="BC151" s="262"/>
    </row>
    <row r="152" spans="3:55" s="254" customFormat="1" hidden="1" x14ac:dyDescent="0.25">
      <c r="C152" s="267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7"/>
      <c r="AT152" s="258"/>
      <c r="AU152" s="306"/>
      <c r="AV152" s="259"/>
      <c r="AW152" s="259"/>
      <c r="AX152" s="259"/>
      <c r="AY152" s="260"/>
      <c r="AZ152" s="260"/>
      <c r="BA152" s="260"/>
      <c r="BB152" s="269"/>
      <c r="BC152" s="262"/>
    </row>
    <row r="153" spans="3:55" s="254" customFormat="1" hidden="1" x14ac:dyDescent="0.25">
      <c r="C153" s="273"/>
      <c r="D153" s="274"/>
      <c r="E153" s="274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74"/>
      <c r="AT153" s="258"/>
      <c r="AU153" s="306"/>
      <c r="AV153" s="259"/>
      <c r="AW153" s="259"/>
      <c r="AX153" s="259"/>
      <c r="AY153" s="260"/>
      <c r="AZ153" s="260"/>
      <c r="BA153" s="260"/>
      <c r="BB153" s="269"/>
      <c r="BC153" s="314"/>
    </row>
    <row r="154" spans="3:55" s="254" customFormat="1" hidden="1" x14ac:dyDescent="0.25">
      <c r="C154" s="279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56"/>
      <c r="AR154" s="280"/>
      <c r="AT154" s="258"/>
      <c r="AU154" s="306"/>
      <c r="AV154" s="259"/>
      <c r="AW154" s="259"/>
      <c r="AX154" s="259"/>
      <c r="AY154" s="260"/>
      <c r="AZ154" s="260"/>
      <c r="BA154" s="260"/>
      <c r="BB154" s="269"/>
      <c r="BC154" s="314"/>
    </row>
    <row r="155" spans="3:55" s="254" customFormat="1" hidden="1" x14ac:dyDescent="0.25">
      <c r="C155" s="329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330"/>
      <c r="AT155" s="258"/>
      <c r="AU155" s="306"/>
      <c r="AV155" s="259"/>
      <c r="AW155" s="259"/>
      <c r="AX155" s="259"/>
      <c r="AY155" s="260"/>
      <c r="AZ155" s="260"/>
      <c r="BA155" s="260"/>
      <c r="BB155" s="269"/>
      <c r="BC155" s="314"/>
    </row>
    <row r="156" spans="3:55" s="254" customFormat="1" hidden="1" x14ac:dyDescent="0.25">
      <c r="C156" s="319"/>
      <c r="D156" s="256"/>
      <c r="E156" s="256"/>
      <c r="F156" s="320"/>
      <c r="G156" s="320"/>
      <c r="H156" s="320"/>
      <c r="I156" s="320"/>
      <c r="J156" s="320"/>
      <c r="K156" s="320"/>
      <c r="L156" s="320"/>
      <c r="M156" s="320"/>
      <c r="N156" s="320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320"/>
      <c r="AT156" s="258"/>
      <c r="AU156" s="306"/>
      <c r="AV156" s="259"/>
      <c r="AW156" s="259"/>
      <c r="AX156" s="259"/>
      <c r="AY156" s="260"/>
      <c r="AZ156" s="260"/>
      <c r="BA156" s="260"/>
      <c r="BB156" s="269"/>
      <c r="BC156" s="314"/>
    </row>
    <row r="157" spans="3:55" s="254" customFormat="1" hidden="1" x14ac:dyDescent="0.25"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316"/>
      <c r="AT157" s="258"/>
      <c r="AU157" s="306"/>
      <c r="AV157" s="259"/>
      <c r="AW157" s="259"/>
      <c r="AX157" s="259"/>
      <c r="AY157" s="260"/>
      <c r="AZ157" s="260"/>
      <c r="BA157" s="260"/>
      <c r="BB157" s="269"/>
      <c r="BC157" s="314"/>
    </row>
    <row r="158" spans="3:55" s="254" customFormat="1" hidden="1" x14ac:dyDescent="0.25">
      <c r="C158" s="273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74"/>
      <c r="W158" s="274"/>
      <c r="X158" s="274"/>
      <c r="Y158" s="274"/>
      <c r="Z158" s="274"/>
      <c r="AA158" s="274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74"/>
      <c r="AT158" s="258"/>
      <c r="AU158" s="306"/>
      <c r="AV158" s="259"/>
      <c r="AW158" s="259"/>
      <c r="AX158" s="259"/>
      <c r="AY158" s="260"/>
      <c r="AZ158" s="260"/>
      <c r="BA158" s="260"/>
      <c r="BB158" s="269"/>
      <c r="BC158" s="314"/>
    </row>
    <row r="159" spans="3:55" s="254" customFormat="1" hidden="1" x14ac:dyDescent="0.25">
      <c r="C159" s="302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303"/>
      <c r="O159" s="303"/>
      <c r="P159" s="303"/>
      <c r="Q159" s="303"/>
      <c r="R159" s="303"/>
      <c r="S159" s="303"/>
      <c r="T159" s="303"/>
      <c r="U159" s="303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303"/>
      <c r="AT159" s="258"/>
      <c r="AU159" s="306"/>
      <c r="AV159" s="259"/>
      <c r="AW159" s="259"/>
      <c r="AX159" s="259"/>
      <c r="AY159" s="260"/>
      <c r="AZ159" s="260"/>
      <c r="BA159" s="260"/>
      <c r="BB159" s="269"/>
      <c r="BC159" s="314"/>
    </row>
    <row r="160" spans="3:55" s="254" customFormat="1" hidden="1" x14ac:dyDescent="0.25">
      <c r="C160" s="331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332"/>
      <c r="AH160" s="332"/>
      <c r="AI160" s="332"/>
      <c r="AJ160" s="332"/>
      <c r="AK160" s="332"/>
      <c r="AL160" s="332"/>
      <c r="AM160" s="332"/>
      <c r="AN160" s="332"/>
      <c r="AO160" s="257"/>
      <c r="AP160" s="257"/>
      <c r="AQ160" s="257"/>
      <c r="AR160" s="332"/>
      <c r="AT160" s="258"/>
      <c r="AU160" s="306"/>
      <c r="AV160" s="259"/>
      <c r="AW160" s="259"/>
      <c r="AX160" s="259"/>
      <c r="AY160" s="260"/>
      <c r="AZ160" s="260"/>
      <c r="BA160" s="260"/>
      <c r="BB160" s="269"/>
      <c r="BC160" s="314"/>
    </row>
    <row r="161" spans="3:55" s="254" customFormat="1" hidden="1" x14ac:dyDescent="0.25">
      <c r="C161" s="321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6"/>
      <c r="AO161" s="256"/>
      <c r="AP161" s="256"/>
      <c r="AQ161" s="256"/>
      <c r="AR161" s="325"/>
      <c r="AT161" s="258"/>
      <c r="AU161" s="306"/>
      <c r="AV161" s="259"/>
      <c r="AW161" s="259"/>
      <c r="AX161" s="259"/>
      <c r="AY161" s="260"/>
      <c r="AZ161" s="260"/>
      <c r="BA161" s="260"/>
      <c r="BB161" s="269"/>
      <c r="BC161" s="314"/>
    </row>
    <row r="162" spans="3:55" s="254" customFormat="1" hidden="1" x14ac:dyDescent="0.25">
      <c r="C162" s="327"/>
      <c r="D162" s="256"/>
      <c r="E162" s="256"/>
      <c r="F162" s="256"/>
      <c r="G162" s="256"/>
      <c r="H162" s="256"/>
      <c r="I162" s="256"/>
      <c r="J162" s="256"/>
      <c r="K162" s="256"/>
      <c r="L162" s="256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6"/>
      <c r="AO162" s="256"/>
      <c r="AP162" s="256"/>
      <c r="AQ162" s="256"/>
      <c r="AR162" s="257"/>
      <c r="AT162" s="258"/>
      <c r="AU162" s="306"/>
      <c r="AV162" s="259"/>
      <c r="AW162" s="259"/>
      <c r="AX162" s="259"/>
      <c r="AY162" s="260"/>
      <c r="AZ162" s="260"/>
      <c r="BA162" s="260"/>
      <c r="BB162" s="269"/>
      <c r="BC162" s="314"/>
    </row>
    <row r="163" spans="3:55" s="254" customFormat="1" hidden="1" x14ac:dyDescent="0.25">
      <c r="C163" s="270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7"/>
      <c r="AF163" s="257"/>
      <c r="AG163" s="257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7"/>
      <c r="AT163" s="258"/>
      <c r="AU163" s="306"/>
      <c r="AV163" s="259"/>
      <c r="AW163" s="259"/>
      <c r="AX163" s="259"/>
      <c r="AY163" s="260"/>
      <c r="AZ163" s="260"/>
      <c r="BA163" s="260"/>
      <c r="BB163" s="269"/>
      <c r="BC163" s="314"/>
    </row>
    <row r="164" spans="3:55" s="254" customFormat="1" hidden="1" x14ac:dyDescent="0.25">
      <c r="C164" s="267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7"/>
      <c r="AT164" s="258"/>
      <c r="AU164" s="306"/>
      <c r="AV164" s="259"/>
      <c r="AW164" s="259"/>
      <c r="AX164" s="259"/>
      <c r="AY164" s="260"/>
      <c r="AZ164" s="260"/>
      <c r="BA164" s="260"/>
      <c r="BB164" s="269"/>
      <c r="BC164" s="314"/>
    </row>
    <row r="165" spans="3:55" s="254" customFormat="1" hidden="1" x14ac:dyDescent="0.25">
      <c r="C165" s="270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7"/>
      <c r="AT165" s="258"/>
      <c r="AU165" s="306"/>
      <c r="AV165" s="259"/>
      <c r="AW165" s="259"/>
      <c r="AX165" s="259"/>
      <c r="AY165" s="260"/>
      <c r="AZ165" s="260"/>
      <c r="BA165" s="260"/>
      <c r="BB165" s="269"/>
      <c r="BC165" s="314"/>
    </row>
    <row r="166" spans="3:55" s="254" customFormat="1" hidden="1" x14ac:dyDescent="0.25">
      <c r="C166" s="270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7"/>
      <c r="AT166" s="258"/>
      <c r="AU166" s="306"/>
      <c r="AV166" s="259"/>
      <c r="AW166" s="259"/>
      <c r="AX166" s="259"/>
      <c r="AY166" s="260"/>
      <c r="AZ166" s="260"/>
      <c r="BA166" s="260"/>
      <c r="BB166" s="269"/>
      <c r="BC166" s="314"/>
    </row>
    <row r="167" spans="3:55" s="254" customFormat="1" hidden="1" x14ac:dyDescent="0.25">
      <c r="C167" s="267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7"/>
      <c r="AT167" s="258"/>
      <c r="AU167" s="306"/>
      <c r="AV167" s="259"/>
      <c r="AW167" s="259"/>
      <c r="AX167" s="259"/>
      <c r="AY167" s="260"/>
      <c r="AZ167" s="260"/>
      <c r="BA167" s="260"/>
      <c r="BB167" s="269"/>
      <c r="BC167" s="314"/>
    </row>
    <row r="168" spans="3:55" s="254" customFormat="1" hidden="1" x14ac:dyDescent="0.25">
      <c r="C168" s="292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94"/>
      <c r="AC168" s="294"/>
      <c r="AD168" s="294"/>
      <c r="AE168" s="294"/>
      <c r="AF168" s="294"/>
      <c r="AG168" s="294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7"/>
      <c r="AT168" s="258"/>
      <c r="AU168" s="306"/>
      <c r="AV168" s="259"/>
      <c r="AW168" s="259"/>
      <c r="AX168" s="259"/>
      <c r="AY168" s="260"/>
      <c r="AZ168" s="260"/>
      <c r="BA168" s="260"/>
      <c r="BB168" s="269"/>
      <c r="BC168" s="314"/>
    </row>
    <row r="169" spans="3:55" s="254" customFormat="1" hidden="1" x14ac:dyDescent="0.25">
      <c r="C169" s="273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333"/>
      <c r="AN169" s="333"/>
      <c r="AO169" s="333"/>
      <c r="AP169" s="333"/>
      <c r="AQ169" s="256"/>
      <c r="AR169" s="257"/>
      <c r="AT169" s="258"/>
      <c r="AU169" s="306"/>
      <c r="AV169" s="259"/>
      <c r="AW169" s="259"/>
      <c r="AX169" s="259"/>
      <c r="AY169" s="260"/>
      <c r="AZ169" s="260"/>
      <c r="BA169" s="260"/>
      <c r="BB169" s="269"/>
      <c r="BC169" s="314"/>
    </row>
    <row r="170" spans="3:55" s="254" customFormat="1" hidden="1" x14ac:dyDescent="0.25">
      <c r="C170" s="270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7"/>
      <c r="AT170" s="258"/>
      <c r="AU170" s="306"/>
      <c r="AV170" s="259"/>
      <c r="AW170" s="259"/>
      <c r="AX170" s="259"/>
      <c r="AY170" s="260"/>
      <c r="AZ170" s="260"/>
      <c r="BA170" s="260"/>
      <c r="BB170" s="269"/>
      <c r="BC170" s="314"/>
    </row>
    <row r="171" spans="3:55" s="254" customFormat="1" hidden="1" x14ac:dyDescent="0.25">
      <c r="C171" s="267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307"/>
      <c r="AT171" s="258"/>
      <c r="AU171" s="306"/>
      <c r="AV171" s="259"/>
      <c r="AW171" s="259"/>
      <c r="AX171" s="259"/>
      <c r="AY171" s="260"/>
      <c r="AZ171" s="260"/>
      <c r="BA171" s="260"/>
      <c r="BB171" s="269"/>
      <c r="BC171" s="314"/>
    </row>
    <row r="172" spans="3:55" s="254" customFormat="1" ht="11.25" hidden="1" x14ac:dyDescent="0.25">
      <c r="C172" s="308"/>
      <c r="AT172" s="309"/>
      <c r="AV172" s="310"/>
      <c r="AW172" s="310"/>
      <c r="AX172" s="310"/>
      <c r="BC172" s="311"/>
    </row>
    <row r="173" spans="3:55" s="254" customFormat="1" hidden="1" x14ac:dyDescent="0.25">
      <c r="C173" s="312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7"/>
      <c r="AT173" s="258"/>
      <c r="AU173" s="313"/>
      <c r="AV173" s="259"/>
      <c r="AW173" s="259"/>
      <c r="AX173" s="259"/>
      <c r="AY173" s="260"/>
      <c r="AZ173" s="260"/>
      <c r="BA173" s="260"/>
      <c r="BB173" s="261"/>
      <c r="BC173" s="262"/>
    </row>
    <row r="174" spans="3:55" s="254" customFormat="1" hidden="1" x14ac:dyDescent="0.25">
      <c r="C174" s="263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5"/>
      <c r="AN174" s="265"/>
      <c r="AO174" s="265"/>
      <c r="AP174" s="265"/>
      <c r="AQ174" s="265"/>
      <c r="AR174" s="264"/>
      <c r="AT174" s="258"/>
      <c r="AU174" s="313"/>
      <c r="AV174" s="259"/>
      <c r="AW174" s="259"/>
      <c r="AX174" s="259"/>
      <c r="AY174" s="260"/>
      <c r="AZ174" s="260"/>
      <c r="BA174" s="260"/>
      <c r="BB174" s="261"/>
      <c r="BC174" s="262"/>
    </row>
    <row r="175" spans="3:55" s="254" customFormat="1" hidden="1" x14ac:dyDescent="0.25">
      <c r="C175" s="267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326"/>
      <c r="AN175" s="326"/>
      <c r="AO175" s="326"/>
      <c r="AP175" s="326"/>
      <c r="AQ175" s="326"/>
      <c r="AR175" s="257"/>
      <c r="AT175" s="258"/>
      <c r="AU175" s="306"/>
      <c r="AV175" s="259"/>
      <c r="AW175" s="259"/>
      <c r="AX175" s="259"/>
      <c r="AY175" s="260"/>
      <c r="AZ175" s="260"/>
      <c r="BA175" s="260"/>
      <c r="BB175" s="269"/>
      <c r="BC175" s="262"/>
    </row>
    <row r="176" spans="3:55" s="254" customFormat="1" hidden="1" x14ac:dyDescent="0.25">
      <c r="C176" s="270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6"/>
      <c r="AN176" s="256"/>
      <c r="AO176" s="256"/>
      <c r="AP176" s="256"/>
      <c r="AQ176" s="256"/>
      <c r="AR176" s="257"/>
      <c r="AT176" s="258"/>
      <c r="AU176" s="306"/>
      <c r="AV176" s="259"/>
      <c r="AW176" s="259"/>
      <c r="AX176" s="259"/>
      <c r="AY176" s="260"/>
      <c r="AZ176" s="260"/>
      <c r="BA176" s="260"/>
      <c r="BB176" s="269"/>
      <c r="BC176" s="262"/>
    </row>
    <row r="177" spans="3:55" s="254" customFormat="1" hidden="1" x14ac:dyDescent="0.25">
      <c r="C177" s="270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6"/>
      <c r="AN177" s="256"/>
      <c r="AO177" s="256"/>
      <c r="AP177" s="256"/>
      <c r="AQ177" s="256"/>
      <c r="AR177" s="257"/>
      <c r="AT177" s="258"/>
      <c r="AU177" s="306"/>
      <c r="AV177" s="259"/>
      <c r="AW177" s="259"/>
      <c r="AX177" s="259"/>
      <c r="AY177" s="260"/>
      <c r="AZ177" s="260"/>
      <c r="BA177" s="260"/>
      <c r="BB177" s="269"/>
      <c r="BC177" s="262"/>
    </row>
    <row r="178" spans="3:55" s="254" customFormat="1" hidden="1" x14ac:dyDescent="0.25">
      <c r="C178" s="270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6"/>
      <c r="AN178" s="256"/>
      <c r="AO178" s="256"/>
      <c r="AP178" s="256"/>
      <c r="AQ178" s="256"/>
      <c r="AR178" s="257"/>
      <c r="AT178" s="258"/>
      <c r="AU178" s="306"/>
      <c r="AV178" s="259"/>
      <c r="AW178" s="259"/>
      <c r="AX178" s="259"/>
      <c r="AY178" s="260"/>
      <c r="AZ178" s="260"/>
      <c r="BA178" s="260"/>
      <c r="BB178" s="269"/>
      <c r="BC178" s="262"/>
    </row>
    <row r="179" spans="3:55" s="254" customFormat="1" hidden="1" x14ac:dyDescent="0.25">
      <c r="C179" s="270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7"/>
      <c r="AT179" s="258"/>
      <c r="AU179" s="306"/>
      <c r="AV179" s="259"/>
      <c r="AW179" s="259"/>
      <c r="AX179" s="259"/>
      <c r="AY179" s="260"/>
      <c r="AZ179" s="260"/>
      <c r="BA179" s="260"/>
      <c r="BB179" s="269"/>
      <c r="BC179" s="262"/>
    </row>
    <row r="180" spans="3:55" s="254" customFormat="1" hidden="1" x14ac:dyDescent="0.25">
      <c r="C180" s="270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6"/>
      <c r="AN180" s="256"/>
      <c r="AO180" s="256"/>
      <c r="AP180" s="256"/>
      <c r="AQ180" s="256"/>
      <c r="AR180" s="257"/>
      <c r="AT180" s="258"/>
      <c r="AU180" s="306"/>
      <c r="AV180" s="259"/>
      <c r="AW180" s="259"/>
      <c r="AX180" s="259"/>
      <c r="AY180" s="260"/>
      <c r="AZ180" s="260"/>
      <c r="BA180" s="260"/>
      <c r="BB180" s="269"/>
      <c r="BC180" s="262"/>
    </row>
    <row r="181" spans="3:55" s="254" customFormat="1" hidden="1" x14ac:dyDescent="0.25">
      <c r="C181" s="270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6"/>
      <c r="AN181" s="256"/>
      <c r="AO181" s="256"/>
      <c r="AP181" s="256"/>
      <c r="AQ181" s="256"/>
      <c r="AR181" s="257"/>
      <c r="AT181" s="258"/>
      <c r="AU181" s="306"/>
      <c r="AV181" s="259"/>
      <c r="AW181" s="259"/>
      <c r="AX181" s="259"/>
      <c r="AY181" s="260"/>
      <c r="AZ181" s="260"/>
      <c r="BA181" s="260"/>
      <c r="BB181" s="269"/>
      <c r="BC181" s="262"/>
    </row>
    <row r="182" spans="3:55" s="254" customFormat="1" hidden="1" x14ac:dyDescent="0.25">
      <c r="C182" s="267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7"/>
      <c r="AT182" s="258"/>
      <c r="AU182" s="306"/>
      <c r="AV182" s="259"/>
      <c r="AW182" s="259"/>
      <c r="AX182" s="259"/>
      <c r="AY182" s="260"/>
      <c r="AZ182" s="260"/>
      <c r="BA182" s="260"/>
      <c r="BB182" s="269"/>
      <c r="BC182" s="262"/>
    </row>
    <row r="183" spans="3:55" s="254" customFormat="1" hidden="1" x14ac:dyDescent="0.25">
      <c r="C183" s="273"/>
      <c r="D183" s="274"/>
      <c r="E183" s="274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74"/>
      <c r="AT183" s="258"/>
      <c r="AU183" s="306"/>
      <c r="AV183" s="259"/>
      <c r="AW183" s="259"/>
      <c r="AX183" s="259"/>
      <c r="AY183" s="260"/>
      <c r="AZ183" s="260"/>
      <c r="BA183" s="260"/>
      <c r="BB183" s="269"/>
      <c r="BC183" s="314"/>
    </row>
    <row r="184" spans="3:55" s="254" customFormat="1" hidden="1" x14ac:dyDescent="0.25">
      <c r="C184" s="315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316"/>
      <c r="AT184" s="258"/>
      <c r="AU184" s="306"/>
      <c r="AV184" s="259"/>
      <c r="AW184" s="259"/>
      <c r="AX184" s="259"/>
      <c r="AY184" s="260"/>
      <c r="AZ184" s="260"/>
      <c r="BA184" s="260"/>
      <c r="BB184" s="269"/>
      <c r="BC184" s="314"/>
    </row>
    <row r="185" spans="3:55" s="254" customFormat="1" hidden="1" x14ac:dyDescent="0.25">
      <c r="C185" s="279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56"/>
      <c r="AR185" s="280"/>
      <c r="AT185" s="258"/>
      <c r="AU185" s="306"/>
      <c r="AV185" s="259"/>
      <c r="AW185" s="259"/>
      <c r="AX185" s="259"/>
      <c r="AY185" s="260"/>
      <c r="AZ185" s="260"/>
      <c r="BA185" s="260"/>
      <c r="BB185" s="269"/>
      <c r="BC185" s="314"/>
    </row>
    <row r="186" spans="3:55" s="254" customFormat="1" hidden="1" x14ac:dyDescent="0.25">
      <c r="C186" s="329"/>
      <c r="D186" s="330"/>
      <c r="E186" s="330"/>
      <c r="F186" s="330"/>
      <c r="G186" s="330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334"/>
      <c r="AT186" s="258"/>
      <c r="AU186" s="306"/>
      <c r="AV186" s="259"/>
      <c r="AW186" s="259"/>
      <c r="AX186" s="259"/>
      <c r="AY186" s="260"/>
      <c r="AZ186" s="260"/>
      <c r="BA186" s="260"/>
      <c r="BB186" s="269"/>
      <c r="BC186" s="314"/>
    </row>
    <row r="187" spans="3:55" s="254" customFormat="1" hidden="1" x14ac:dyDescent="0.25">
      <c r="C187" s="319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94"/>
      <c r="AT187" s="258"/>
      <c r="AU187" s="306"/>
      <c r="AV187" s="259"/>
      <c r="AW187" s="259"/>
      <c r="AX187" s="259"/>
      <c r="AY187" s="260"/>
      <c r="AZ187" s="260"/>
      <c r="BA187" s="260"/>
      <c r="BB187" s="269"/>
      <c r="BC187" s="314"/>
    </row>
    <row r="188" spans="3:55" s="254" customFormat="1" hidden="1" x14ac:dyDescent="0.25">
      <c r="C188" s="273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57"/>
      <c r="AQ188" s="257"/>
      <c r="AR188" s="274"/>
      <c r="AT188" s="258"/>
      <c r="AU188" s="306"/>
      <c r="AV188" s="259"/>
      <c r="AW188" s="259"/>
      <c r="AX188" s="259"/>
      <c r="AY188" s="260"/>
      <c r="AZ188" s="260"/>
      <c r="BA188" s="260"/>
      <c r="BB188" s="269"/>
      <c r="BC188" s="314"/>
    </row>
    <row r="189" spans="3:55" s="254" customFormat="1" hidden="1" x14ac:dyDescent="0.25">
      <c r="C189" s="302"/>
      <c r="D189" s="257"/>
      <c r="E189" s="257"/>
      <c r="F189" s="257"/>
      <c r="G189" s="257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303"/>
      <c r="AT189" s="258"/>
      <c r="AU189" s="306"/>
      <c r="AV189" s="259"/>
      <c r="AW189" s="259"/>
      <c r="AX189" s="259"/>
      <c r="AY189" s="260"/>
      <c r="AZ189" s="260"/>
      <c r="BA189" s="260"/>
      <c r="BB189" s="269"/>
      <c r="BC189" s="314"/>
    </row>
    <row r="190" spans="3:55" s="254" customFormat="1" hidden="1" x14ac:dyDescent="0.25">
      <c r="C190" s="331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T190" s="258"/>
      <c r="AU190" s="306"/>
      <c r="AV190" s="259"/>
      <c r="AW190" s="259"/>
      <c r="AX190" s="259"/>
      <c r="AY190" s="260"/>
      <c r="AZ190" s="260"/>
      <c r="BA190" s="260"/>
      <c r="BB190" s="269"/>
      <c r="BC190" s="314"/>
    </row>
    <row r="191" spans="3:55" s="254" customFormat="1" hidden="1" x14ac:dyDescent="0.25">
      <c r="C191" s="321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256"/>
      <c r="AN191" s="256"/>
      <c r="AO191" s="256"/>
      <c r="AP191" s="256"/>
      <c r="AQ191" s="256"/>
      <c r="AR191" s="325"/>
      <c r="AT191" s="258"/>
      <c r="AU191" s="306"/>
      <c r="AV191" s="259"/>
      <c r="AW191" s="259"/>
      <c r="AX191" s="259"/>
      <c r="AY191" s="260"/>
      <c r="AZ191" s="260"/>
      <c r="BA191" s="260"/>
      <c r="BB191" s="269"/>
      <c r="BC191" s="314"/>
    </row>
    <row r="192" spans="3:55" s="254" customFormat="1" hidden="1" x14ac:dyDescent="0.25">
      <c r="C192" s="327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256"/>
      <c r="AN192" s="256"/>
      <c r="AO192" s="256"/>
      <c r="AP192" s="256"/>
      <c r="AQ192" s="256"/>
      <c r="AR192" s="328"/>
      <c r="AT192" s="258"/>
      <c r="AU192" s="306"/>
      <c r="AV192" s="259"/>
      <c r="AW192" s="259"/>
      <c r="AX192" s="259"/>
      <c r="AY192" s="260"/>
      <c r="AZ192" s="260"/>
      <c r="BA192" s="260"/>
      <c r="BB192" s="269"/>
      <c r="BC192" s="314"/>
    </row>
    <row r="193" spans="3:55" s="254" customFormat="1" hidden="1" x14ac:dyDescent="0.25">
      <c r="C193" s="292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324"/>
      <c r="W193" s="324"/>
      <c r="X193" s="324"/>
      <c r="Y193" s="324"/>
      <c r="Z193" s="324"/>
      <c r="AA193" s="324"/>
      <c r="AB193" s="324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324"/>
      <c r="AT193" s="258"/>
      <c r="AU193" s="306"/>
      <c r="AV193" s="259"/>
      <c r="AW193" s="259"/>
      <c r="AX193" s="259"/>
      <c r="AY193" s="260"/>
      <c r="AZ193" s="260"/>
      <c r="BA193" s="260"/>
      <c r="BB193" s="269"/>
      <c r="BC193" s="314"/>
    </row>
    <row r="194" spans="3:55" s="254" customFormat="1" hidden="1" x14ac:dyDescent="0.25">
      <c r="C194" s="273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56"/>
      <c r="AN194" s="256"/>
      <c r="AO194" s="256"/>
      <c r="AP194" s="256"/>
      <c r="AQ194" s="256"/>
      <c r="AR194" s="274"/>
      <c r="AT194" s="258"/>
      <c r="AU194" s="306"/>
      <c r="AV194" s="259"/>
      <c r="AW194" s="259"/>
      <c r="AX194" s="259"/>
      <c r="AY194" s="260"/>
      <c r="AZ194" s="260"/>
      <c r="BA194" s="260"/>
      <c r="BB194" s="269"/>
      <c r="BC194" s="314"/>
    </row>
    <row r="195" spans="3:55" s="254" customFormat="1" hidden="1" x14ac:dyDescent="0.25">
      <c r="C195" s="270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7"/>
      <c r="AT195" s="258"/>
      <c r="AU195" s="306"/>
      <c r="AV195" s="259"/>
      <c r="AW195" s="259"/>
      <c r="AX195" s="259"/>
      <c r="AY195" s="260"/>
      <c r="AZ195" s="260"/>
      <c r="BA195" s="260"/>
      <c r="BB195" s="269"/>
      <c r="BC195" s="314"/>
    </row>
    <row r="196" spans="3:55" s="254" customFormat="1" hidden="1" x14ac:dyDescent="0.25">
      <c r="C196" s="267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7"/>
      <c r="AT196" s="258"/>
      <c r="AU196" s="306"/>
      <c r="AV196" s="259"/>
      <c r="AW196" s="259"/>
      <c r="AX196" s="259"/>
      <c r="AY196" s="260"/>
      <c r="AZ196" s="260"/>
      <c r="BA196" s="260"/>
      <c r="BB196" s="269"/>
      <c r="BC196" s="314"/>
    </row>
    <row r="197" spans="3:55" s="254" customFormat="1" hidden="1" x14ac:dyDescent="0.25">
      <c r="C197" s="270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7"/>
      <c r="AT197" s="258"/>
      <c r="AU197" s="306"/>
      <c r="AV197" s="259"/>
      <c r="AW197" s="259"/>
      <c r="AX197" s="259"/>
      <c r="AY197" s="260"/>
      <c r="AZ197" s="260"/>
      <c r="BA197" s="260"/>
      <c r="BB197" s="269"/>
      <c r="BC197" s="314"/>
    </row>
    <row r="198" spans="3:55" s="254" customFormat="1" hidden="1" x14ac:dyDescent="0.25">
      <c r="C198" s="270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7"/>
      <c r="AT198" s="258"/>
      <c r="AU198" s="306"/>
      <c r="AV198" s="259"/>
      <c r="AW198" s="259"/>
      <c r="AX198" s="259"/>
      <c r="AY198" s="260"/>
      <c r="AZ198" s="260"/>
      <c r="BA198" s="260"/>
      <c r="BB198" s="269"/>
      <c r="BC198" s="314"/>
    </row>
    <row r="199" spans="3:55" s="254" customFormat="1" hidden="1" x14ac:dyDescent="0.25">
      <c r="C199" s="267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7"/>
      <c r="AT199" s="258"/>
      <c r="AU199" s="306"/>
      <c r="AV199" s="259"/>
      <c r="AW199" s="259"/>
      <c r="AX199" s="259"/>
      <c r="AY199" s="260"/>
      <c r="AZ199" s="260"/>
      <c r="BA199" s="260"/>
      <c r="BB199" s="269"/>
      <c r="BC199" s="314"/>
    </row>
    <row r="200" spans="3:55" s="254" customFormat="1" hidden="1" x14ac:dyDescent="0.25">
      <c r="C200" s="270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7"/>
      <c r="AT200" s="258"/>
      <c r="AU200" s="306"/>
      <c r="AV200" s="259"/>
      <c r="AW200" s="259"/>
      <c r="AX200" s="259"/>
      <c r="AY200" s="260"/>
      <c r="AZ200" s="260"/>
      <c r="BA200" s="260"/>
      <c r="BB200" s="269"/>
      <c r="BC200" s="314"/>
    </row>
    <row r="201" spans="3:55" s="254" customFormat="1" hidden="1" x14ac:dyDescent="0.25">
      <c r="C201" s="267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307"/>
      <c r="AT201" s="258"/>
      <c r="AU201" s="306"/>
      <c r="AV201" s="259"/>
      <c r="AW201" s="259"/>
      <c r="AX201" s="259"/>
      <c r="AY201" s="260"/>
      <c r="AZ201" s="260"/>
      <c r="BA201" s="260"/>
      <c r="BB201" s="269"/>
      <c r="BC201" s="314"/>
    </row>
    <row r="202" spans="3:55" s="254" customFormat="1" ht="11.25" hidden="1" x14ac:dyDescent="0.25">
      <c r="C202" s="308"/>
      <c r="AT202" s="309"/>
      <c r="AV202" s="310"/>
      <c r="AW202" s="310"/>
      <c r="AX202" s="310"/>
      <c r="BC202" s="311"/>
    </row>
    <row r="203" spans="3:55" s="254" customFormat="1" hidden="1" x14ac:dyDescent="0.25">
      <c r="C203" s="312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7"/>
      <c r="AT203" s="258"/>
      <c r="AU203" s="313"/>
      <c r="AV203" s="259"/>
      <c r="AW203" s="259"/>
      <c r="AX203" s="259"/>
      <c r="AY203" s="260"/>
      <c r="AZ203" s="260"/>
      <c r="BA203" s="260"/>
      <c r="BB203" s="261"/>
      <c r="BC203" s="262"/>
    </row>
    <row r="204" spans="3:55" s="254" customFormat="1" hidden="1" x14ac:dyDescent="0.25">
      <c r="C204" s="263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5"/>
      <c r="AN204" s="265"/>
      <c r="AO204" s="265"/>
      <c r="AP204" s="265"/>
      <c r="AQ204" s="265"/>
      <c r="AR204" s="264"/>
      <c r="AT204" s="258"/>
      <c r="AU204" s="313"/>
      <c r="AV204" s="259"/>
      <c r="AW204" s="259"/>
      <c r="AX204" s="259"/>
      <c r="AY204" s="260"/>
      <c r="AZ204" s="260"/>
      <c r="BA204" s="260"/>
      <c r="BB204" s="261"/>
      <c r="BC204" s="262"/>
    </row>
    <row r="205" spans="3:55" s="254" customFormat="1" hidden="1" x14ac:dyDescent="0.25">
      <c r="C205" s="267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326"/>
      <c r="AN205" s="326"/>
      <c r="AO205" s="326"/>
      <c r="AP205" s="326"/>
      <c r="AQ205" s="326"/>
      <c r="AR205" s="257"/>
      <c r="AT205" s="258"/>
      <c r="AU205" s="306"/>
      <c r="AV205" s="259"/>
      <c r="AW205" s="259"/>
      <c r="AX205" s="259"/>
      <c r="AY205" s="260"/>
      <c r="AZ205" s="260"/>
      <c r="BA205" s="260"/>
      <c r="BB205" s="269"/>
      <c r="BC205" s="262"/>
    </row>
    <row r="206" spans="3:55" s="254" customFormat="1" hidden="1" x14ac:dyDescent="0.25">
      <c r="C206" s="270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6"/>
      <c r="AN206" s="256"/>
      <c r="AO206" s="256"/>
      <c r="AP206" s="256"/>
      <c r="AQ206" s="256"/>
      <c r="AR206" s="257"/>
      <c r="AT206" s="258"/>
      <c r="AU206" s="306"/>
      <c r="AV206" s="259"/>
      <c r="AW206" s="259"/>
      <c r="AX206" s="259"/>
      <c r="AY206" s="260"/>
      <c r="AZ206" s="260"/>
      <c r="BA206" s="260"/>
      <c r="BB206" s="269"/>
      <c r="BC206" s="262"/>
    </row>
    <row r="207" spans="3:55" s="254" customFormat="1" hidden="1" x14ac:dyDescent="0.25">
      <c r="C207" s="270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6"/>
      <c r="AN207" s="256"/>
      <c r="AO207" s="256"/>
      <c r="AP207" s="256"/>
      <c r="AQ207" s="256"/>
      <c r="AR207" s="257"/>
      <c r="AT207" s="258"/>
      <c r="AU207" s="306"/>
      <c r="AV207" s="259"/>
      <c r="AW207" s="259"/>
      <c r="AX207" s="259"/>
      <c r="AY207" s="260"/>
      <c r="AZ207" s="260"/>
      <c r="BA207" s="260"/>
      <c r="BB207" s="269"/>
      <c r="BC207" s="262"/>
    </row>
    <row r="208" spans="3:55" s="254" customFormat="1" hidden="1" x14ac:dyDescent="0.25">
      <c r="C208" s="270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6"/>
      <c r="AN208" s="256"/>
      <c r="AO208" s="256"/>
      <c r="AP208" s="256"/>
      <c r="AQ208" s="256"/>
      <c r="AR208" s="257"/>
      <c r="AT208" s="258"/>
      <c r="AU208" s="306"/>
      <c r="AV208" s="259"/>
      <c r="AW208" s="259"/>
      <c r="AX208" s="259"/>
      <c r="AY208" s="260"/>
      <c r="AZ208" s="260"/>
      <c r="BA208" s="260"/>
      <c r="BB208" s="269"/>
      <c r="BC208" s="262"/>
    </row>
    <row r="209" spans="3:55" s="254" customFormat="1" hidden="1" x14ac:dyDescent="0.25">
      <c r="C209" s="270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7"/>
      <c r="AT209" s="258"/>
      <c r="AU209" s="306"/>
      <c r="AV209" s="259"/>
      <c r="AW209" s="259"/>
      <c r="AX209" s="259"/>
      <c r="AY209" s="260"/>
      <c r="AZ209" s="260"/>
      <c r="BA209" s="260"/>
      <c r="BB209" s="269"/>
      <c r="BC209" s="262"/>
    </row>
    <row r="210" spans="3:55" s="254" customFormat="1" hidden="1" x14ac:dyDescent="0.25">
      <c r="C210" s="270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6"/>
      <c r="AN210" s="256"/>
      <c r="AO210" s="256"/>
      <c r="AP210" s="256"/>
      <c r="AQ210" s="256"/>
      <c r="AR210" s="257"/>
      <c r="AT210" s="258"/>
      <c r="AU210" s="306"/>
      <c r="AV210" s="259"/>
      <c r="AW210" s="259"/>
      <c r="AX210" s="259"/>
      <c r="AY210" s="260"/>
      <c r="AZ210" s="260"/>
      <c r="BA210" s="260"/>
      <c r="BB210" s="269"/>
      <c r="BC210" s="262"/>
    </row>
    <row r="211" spans="3:55" s="254" customFormat="1" hidden="1" x14ac:dyDescent="0.25">
      <c r="C211" s="270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6"/>
      <c r="AN211" s="256"/>
      <c r="AO211" s="256"/>
      <c r="AP211" s="256"/>
      <c r="AQ211" s="256"/>
      <c r="AR211" s="257"/>
      <c r="AT211" s="258"/>
      <c r="AU211" s="306"/>
      <c r="AV211" s="259"/>
      <c r="AW211" s="259"/>
      <c r="AX211" s="259"/>
      <c r="AY211" s="260"/>
      <c r="AZ211" s="260"/>
      <c r="BA211" s="260"/>
      <c r="BB211" s="269"/>
      <c r="BC211" s="262"/>
    </row>
    <row r="212" spans="3:55" s="254" customFormat="1" hidden="1" x14ac:dyDescent="0.25">
      <c r="C212" s="267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7"/>
      <c r="AT212" s="258"/>
      <c r="AU212" s="306"/>
      <c r="AV212" s="259"/>
      <c r="AW212" s="259"/>
      <c r="AX212" s="259"/>
      <c r="AY212" s="260"/>
      <c r="AZ212" s="260"/>
      <c r="BA212" s="260"/>
      <c r="BB212" s="269"/>
      <c r="BC212" s="262"/>
    </row>
    <row r="213" spans="3:55" s="254" customFormat="1" hidden="1" x14ac:dyDescent="0.25">
      <c r="C213" s="315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256"/>
      <c r="AN213" s="316"/>
      <c r="AO213" s="316"/>
      <c r="AP213" s="316"/>
      <c r="AQ213" s="256"/>
      <c r="AR213" s="316"/>
      <c r="AT213" s="258"/>
      <c r="AU213" s="306"/>
      <c r="AV213" s="259"/>
      <c r="AW213" s="259"/>
      <c r="AX213" s="259"/>
      <c r="AY213" s="260"/>
      <c r="AZ213" s="260"/>
      <c r="BA213" s="260"/>
      <c r="BB213" s="269"/>
      <c r="BC213" s="314"/>
    </row>
    <row r="214" spans="3:55" s="254" customFormat="1" hidden="1" x14ac:dyDescent="0.25">
      <c r="C214" s="279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80"/>
      <c r="AT214" s="258"/>
      <c r="AU214" s="306"/>
      <c r="AV214" s="259"/>
      <c r="AW214" s="259"/>
      <c r="AX214" s="259"/>
      <c r="AY214" s="260"/>
      <c r="AZ214" s="260"/>
      <c r="BA214" s="260"/>
      <c r="BB214" s="269"/>
      <c r="BC214" s="314"/>
    </row>
    <row r="215" spans="3:55" s="254" customFormat="1" hidden="1" x14ac:dyDescent="0.25">
      <c r="C215" s="319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320"/>
      <c r="AN215" s="320"/>
      <c r="AO215" s="320"/>
      <c r="AP215" s="320"/>
      <c r="AQ215" s="320"/>
      <c r="AR215" s="294"/>
      <c r="AT215" s="258"/>
      <c r="AU215" s="306"/>
      <c r="AV215" s="259"/>
      <c r="AW215" s="259"/>
      <c r="AX215" s="259"/>
      <c r="AY215" s="260"/>
      <c r="AZ215" s="260"/>
      <c r="BA215" s="260"/>
      <c r="BB215" s="269"/>
      <c r="BC215" s="314"/>
    </row>
    <row r="216" spans="3:55" s="254" customFormat="1" hidden="1" x14ac:dyDescent="0.25">
      <c r="C216" s="273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57"/>
      <c r="AO216" s="257"/>
      <c r="AP216" s="257"/>
      <c r="AQ216" s="257"/>
      <c r="AR216" s="274"/>
      <c r="AT216" s="258"/>
      <c r="AU216" s="306"/>
      <c r="AV216" s="259"/>
      <c r="AW216" s="259"/>
      <c r="AX216" s="259"/>
      <c r="AY216" s="260"/>
      <c r="AZ216" s="260"/>
      <c r="BA216" s="260"/>
      <c r="BB216" s="269"/>
      <c r="BC216" s="314"/>
    </row>
    <row r="217" spans="3:55" s="254" customFormat="1" hidden="1" x14ac:dyDescent="0.25">
      <c r="C217" s="302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257"/>
      <c r="AR217" s="303"/>
      <c r="AT217" s="258"/>
      <c r="AU217" s="306"/>
      <c r="AV217" s="259"/>
      <c r="AW217" s="259"/>
      <c r="AX217" s="259"/>
      <c r="AY217" s="260"/>
      <c r="AZ217" s="260"/>
      <c r="BA217" s="260"/>
      <c r="BB217" s="269"/>
      <c r="BC217" s="314"/>
    </row>
    <row r="218" spans="3:55" s="254" customFormat="1" hidden="1" x14ac:dyDescent="0.25">
      <c r="C218" s="321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325"/>
      <c r="AT218" s="258"/>
      <c r="AU218" s="306"/>
      <c r="AV218" s="259"/>
      <c r="AW218" s="259"/>
      <c r="AX218" s="259"/>
      <c r="AY218" s="260"/>
      <c r="AZ218" s="260"/>
      <c r="BA218" s="260"/>
      <c r="BB218" s="269"/>
      <c r="BC218" s="314"/>
    </row>
    <row r="219" spans="3:55" s="254" customFormat="1" hidden="1" x14ac:dyDescent="0.25">
      <c r="C219" s="327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256"/>
      <c r="AN219" s="256"/>
      <c r="AO219" s="256"/>
      <c r="AP219" s="256"/>
      <c r="AQ219" s="256"/>
      <c r="AR219" s="328"/>
      <c r="AT219" s="258"/>
      <c r="AU219" s="306"/>
      <c r="AV219" s="259"/>
      <c r="AW219" s="259"/>
      <c r="AX219" s="259"/>
      <c r="AY219" s="260"/>
      <c r="AZ219" s="260"/>
      <c r="BA219" s="260"/>
      <c r="BB219" s="269"/>
      <c r="BC219" s="314"/>
    </row>
    <row r="220" spans="3:55" s="254" customFormat="1" hidden="1" x14ac:dyDescent="0.25">
      <c r="C220" s="270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7"/>
      <c r="AT220" s="258"/>
      <c r="AU220" s="306"/>
      <c r="AV220" s="259"/>
      <c r="AW220" s="259"/>
      <c r="AX220" s="259"/>
      <c r="AY220" s="260"/>
      <c r="AZ220" s="260"/>
      <c r="BA220" s="260"/>
      <c r="BB220" s="269"/>
      <c r="BC220" s="314"/>
    </row>
    <row r="221" spans="3:55" s="254" customFormat="1" hidden="1" x14ac:dyDescent="0.25">
      <c r="C221" s="270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7"/>
      <c r="AT221" s="258"/>
      <c r="AU221" s="306"/>
      <c r="AV221" s="259"/>
      <c r="AW221" s="259"/>
      <c r="AX221" s="259"/>
      <c r="AY221" s="260"/>
      <c r="AZ221" s="260"/>
      <c r="BA221" s="260"/>
      <c r="BB221" s="269"/>
      <c r="BC221" s="314"/>
    </row>
    <row r="222" spans="3:55" s="254" customFormat="1" hidden="1" x14ac:dyDescent="0.25">
      <c r="C222" s="270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7"/>
      <c r="AT222" s="258"/>
      <c r="AU222" s="306"/>
      <c r="AV222" s="259"/>
      <c r="AW222" s="259"/>
      <c r="AX222" s="259"/>
      <c r="AY222" s="260"/>
      <c r="AZ222" s="260"/>
      <c r="BA222" s="260"/>
      <c r="BB222" s="269"/>
      <c r="BC222" s="314"/>
    </row>
    <row r="223" spans="3:55" s="254" customFormat="1" hidden="1" x14ac:dyDescent="0.25">
      <c r="C223" s="267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7"/>
      <c r="AT223" s="258"/>
      <c r="AU223" s="306"/>
      <c r="AV223" s="259"/>
      <c r="AW223" s="259"/>
      <c r="AX223" s="259"/>
      <c r="AY223" s="260"/>
      <c r="AZ223" s="260"/>
      <c r="BA223" s="260"/>
      <c r="BB223" s="269"/>
      <c r="BC223" s="314"/>
    </row>
    <row r="224" spans="3:55" s="254" customFormat="1" hidden="1" x14ac:dyDescent="0.25">
      <c r="C224" s="270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7"/>
      <c r="AT224" s="258"/>
      <c r="AU224" s="306"/>
      <c r="AV224" s="259"/>
      <c r="AW224" s="259"/>
      <c r="AX224" s="259"/>
      <c r="AY224" s="260"/>
      <c r="AZ224" s="260"/>
      <c r="BA224" s="260"/>
      <c r="BB224" s="269"/>
      <c r="BC224" s="314"/>
    </row>
    <row r="225" spans="1:55" s="254" customFormat="1" hidden="1" x14ac:dyDescent="0.25">
      <c r="C225" s="270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7"/>
      <c r="AT225" s="258"/>
      <c r="AU225" s="306"/>
      <c r="AV225" s="259"/>
      <c r="AW225" s="259"/>
      <c r="AX225" s="259"/>
      <c r="AY225" s="260"/>
      <c r="AZ225" s="260"/>
      <c r="BA225" s="260"/>
      <c r="BB225" s="269"/>
      <c r="BC225" s="314"/>
    </row>
    <row r="226" spans="1:55" s="254" customFormat="1" hidden="1" x14ac:dyDescent="0.25">
      <c r="C226" s="267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7"/>
      <c r="AT226" s="258"/>
      <c r="AU226" s="306"/>
      <c r="AV226" s="259"/>
      <c r="AW226" s="259"/>
      <c r="AX226" s="259"/>
      <c r="AY226" s="260"/>
      <c r="AZ226" s="260"/>
      <c r="BA226" s="260"/>
      <c r="BB226" s="269"/>
      <c r="BC226" s="314"/>
    </row>
    <row r="227" spans="1:55" s="254" customFormat="1" hidden="1" x14ac:dyDescent="0.25">
      <c r="C227" s="270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7"/>
      <c r="AT227" s="258"/>
      <c r="AU227" s="306"/>
      <c r="AV227" s="259"/>
      <c r="AW227" s="259"/>
      <c r="AX227" s="259"/>
      <c r="AY227" s="260"/>
      <c r="AZ227" s="260"/>
      <c r="BA227" s="260"/>
      <c r="BB227" s="269"/>
      <c r="BC227" s="314"/>
    </row>
    <row r="228" spans="1:55" s="254" customFormat="1" hidden="1" x14ac:dyDescent="0.25">
      <c r="C228" s="267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307"/>
      <c r="AT228" s="258"/>
      <c r="AU228" s="306"/>
      <c r="AV228" s="259"/>
      <c r="AW228" s="259"/>
      <c r="AX228" s="259"/>
      <c r="AY228" s="260"/>
      <c r="AZ228" s="260"/>
      <c r="BA228" s="260"/>
      <c r="BB228" s="269"/>
      <c r="BC228" s="314"/>
    </row>
    <row r="229" spans="1:55" s="254" customFormat="1" ht="11.25" hidden="1" x14ac:dyDescent="0.25">
      <c r="C229" s="308"/>
      <c r="AT229" s="309"/>
      <c r="AV229" s="310"/>
      <c r="AW229" s="310"/>
      <c r="AX229" s="310"/>
      <c r="BC229" s="335"/>
    </row>
    <row r="230" spans="1:55" s="254" customFormat="1" ht="11.25" x14ac:dyDescent="0.25">
      <c r="C230" s="336"/>
      <c r="D230" s="381" t="s">
        <v>110</v>
      </c>
      <c r="E230" s="381" t="s">
        <v>110</v>
      </c>
      <c r="F230" s="381" t="s">
        <v>110</v>
      </c>
      <c r="G230" s="381" t="s">
        <v>110</v>
      </c>
      <c r="H230" s="381" t="s">
        <v>110</v>
      </c>
      <c r="I230" s="381" t="s">
        <v>110</v>
      </c>
      <c r="J230" s="381" t="s">
        <v>110</v>
      </c>
      <c r="K230" s="381" t="s">
        <v>110</v>
      </c>
      <c r="L230" s="381" t="s">
        <v>110</v>
      </c>
      <c r="M230" s="381" t="s">
        <v>110</v>
      </c>
      <c r="N230" s="381" t="s">
        <v>110</v>
      </c>
      <c r="O230" s="381" t="s">
        <v>110</v>
      </c>
      <c r="P230" s="381" t="s">
        <v>110</v>
      </c>
      <c r="Q230" s="381" t="s">
        <v>110</v>
      </c>
      <c r="R230" s="381" t="s">
        <v>110</v>
      </c>
      <c r="S230" s="381" t="s">
        <v>110</v>
      </c>
      <c r="T230" s="381" t="s">
        <v>110</v>
      </c>
      <c r="U230" s="381" t="s">
        <v>110</v>
      </c>
      <c r="V230" s="381" t="s">
        <v>110</v>
      </c>
      <c r="W230" s="381" t="s">
        <v>110</v>
      </c>
      <c r="X230" s="381" t="s">
        <v>110</v>
      </c>
      <c r="Y230" s="381" t="s">
        <v>110</v>
      </c>
      <c r="Z230" s="381" t="s">
        <v>110</v>
      </c>
      <c r="AA230" s="381" t="s">
        <v>110</v>
      </c>
      <c r="AB230" s="337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T230" s="309"/>
      <c r="AV230" s="310"/>
      <c r="AW230" s="310"/>
      <c r="AX230" s="310"/>
      <c r="BC230" s="335"/>
    </row>
    <row r="231" spans="1:55" s="254" customFormat="1" ht="21" customHeight="1" x14ac:dyDescent="0.25">
      <c r="B231" s="254" t="s">
        <v>78</v>
      </c>
      <c r="C231" s="339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40"/>
      <c r="AC231" s="341"/>
      <c r="AD231" s="338"/>
      <c r="AE231" s="338"/>
      <c r="AF231" s="338" t="s">
        <v>116</v>
      </c>
      <c r="AG231" s="338" t="s">
        <v>117</v>
      </c>
      <c r="AH231" s="338"/>
      <c r="AI231" s="338"/>
      <c r="AJ231" s="338"/>
      <c r="AK231" s="338"/>
      <c r="AL231" s="338"/>
      <c r="AM231" s="338"/>
      <c r="AN231" s="338"/>
      <c r="AO231" s="338"/>
      <c r="AT231" s="309"/>
      <c r="AV231" s="310"/>
      <c r="AW231" s="310"/>
      <c r="AX231" s="310"/>
      <c r="BC231" s="335"/>
    </row>
    <row r="232" spans="1:55" s="254" customFormat="1" ht="11.25" customHeight="1" x14ac:dyDescent="0.25">
      <c r="A232" s="342" t="s">
        <v>191</v>
      </c>
      <c r="B232" s="343"/>
      <c r="C232" s="33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44"/>
      <c r="Y232" s="326"/>
      <c r="Z232" s="326"/>
      <c r="AA232" s="326"/>
      <c r="AB232" s="345"/>
      <c r="AC232" s="345"/>
      <c r="AD232" s="337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T232" s="309"/>
      <c r="AV232" s="310"/>
      <c r="AW232" s="310"/>
      <c r="AX232" s="310"/>
      <c r="BC232" s="335"/>
    </row>
    <row r="233" spans="1:55" s="254" customFormat="1" ht="11.25" x14ac:dyDescent="0.25">
      <c r="A233" s="342"/>
      <c r="B233" s="346"/>
      <c r="C233" s="33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44"/>
      <c r="Y233" s="326"/>
      <c r="Z233" s="326"/>
      <c r="AA233" s="326"/>
      <c r="AB233" s="383">
        <f t="shared" ref="AB233:AB234" si="12">SUM(D233:AA233)</f>
        <v>0</v>
      </c>
      <c r="AC233" s="383"/>
      <c r="AD233" s="337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T233" s="309"/>
      <c r="AV233" s="310"/>
      <c r="AW233" s="310"/>
      <c r="AX233" s="310"/>
      <c r="BC233" s="335"/>
    </row>
    <row r="234" spans="1:55" s="254" customFormat="1" ht="11.25" x14ac:dyDescent="0.25">
      <c r="A234" s="342"/>
      <c r="B234" s="346"/>
      <c r="C234" s="33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44"/>
      <c r="Y234" s="326"/>
      <c r="Z234" s="326"/>
      <c r="AA234" s="326"/>
      <c r="AB234" s="383">
        <f t="shared" si="12"/>
        <v>0</v>
      </c>
      <c r="AC234" s="383"/>
      <c r="AD234" s="337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T234" s="309"/>
      <c r="AV234" s="310"/>
      <c r="AW234" s="310"/>
      <c r="AX234" s="310"/>
      <c r="BC234" s="335"/>
    </row>
    <row r="235" spans="1:55" s="254" customFormat="1" ht="11.25" x14ac:dyDescent="0.25">
      <c r="A235" s="342"/>
      <c r="B235" s="346"/>
      <c r="C235" s="33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44"/>
      <c r="Y235" s="326"/>
      <c r="Z235" s="326"/>
      <c r="AA235" s="326"/>
      <c r="AB235" s="383">
        <f>SUM(D235:AA235)</f>
        <v>0</v>
      </c>
      <c r="AC235" s="383"/>
      <c r="AD235" s="337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T235" s="309"/>
      <c r="AV235" s="310"/>
      <c r="AW235" s="310"/>
      <c r="AX235" s="310"/>
      <c r="BC235" s="335"/>
    </row>
    <row r="236" spans="1:55" s="254" customFormat="1" ht="11.25" x14ac:dyDescent="0.25">
      <c r="A236" s="342"/>
      <c r="B236" s="346"/>
      <c r="C236" s="33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44"/>
      <c r="Y236" s="326"/>
      <c r="Z236" s="326"/>
      <c r="AA236" s="326"/>
      <c r="AB236" s="383">
        <f t="shared" ref="AB236:AB237" si="13">SUM(D236:AA236)</f>
        <v>0</v>
      </c>
      <c r="AC236" s="383"/>
      <c r="AD236" s="337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T236" s="309"/>
      <c r="AV236" s="310"/>
      <c r="AW236" s="310"/>
      <c r="AX236" s="310"/>
      <c r="BC236" s="335"/>
    </row>
    <row r="237" spans="1:55" s="254" customFormat="1" ht="11.25" x14ac:dyDescent="0.25">
      <c r="A237" s="342"/>
      <c r="B237" s="346"/>
      <c r="C237" s="33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83">
        <f t="shared" si="13"/>
        <v>0</v>
      </c>
      <c r="AC237" s="383"/>
      <c r="AD237" s="337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T237" s="309"/>
      <c r="AV237" s="310"/>
      <c r="AW237" s="310"/>
      <c r="AX237" s="310"/>
      <c r="BC237" s="335"/>
    </row>
    <row r="238" spans="1:55" s="254" customFormat="1" ht="11.25" x14ac:dyDescent="0.25">
      <c r="A238" s="342"/>
      <c r="C238" s="33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44"/>
      <c r="Y238" s="326"/>
      <c r="Z238" s="326"/>
      <c r="AA238" s="326"/>
      <c r="AB238" s="383">
        <f>SUM(AB235:AC237)</f>
        <v>0</v>
      </c>
      <c r="AC238" s="383"/>
      <c r="AD238" s="337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T238" s="309"/>
      <c r="AV238" s="310"/>
      <c r="AW238" s="310"/>
      <c r="AX238" s="310"/>
      <c r="BC238" s="335"/>
    </row>
    <row r="239" spans="1:55" s="254" customFormat="1" ht="11.25" x14ac:dyDescent="0.25">
      <c r="A239" s="254" t="s">
        <v>196</v>
      </c>
      <c r="B239" s="254">
        <f>SUM(B232:B238)</f>
        <v>0</v>
      </c>
      <c r="C239" s="308"/>
      <c r="X239" s="308"/>
      <c r="AT239" s="309"/>
      <c r="AV239" s="310"/>
      <c r="AW239" s="310"/>
      <c r="AX239" s="310"/>
      <c r="BC239" s="335"/>
    </row>
    <row r="240" spans="1:55" s="254" customFormat="1" ht="11.25" x14ac:dyDescent="0.25">
      <c r="C240" s="308"/>
      <c r="AT240" s="309"/>
      <c r="AV240" s="310"/>
      <c r="AW240" s="310"/>
      <c r="AX240" s="310"/>
      <c r="BC240" s="335"/>
    </row>
    <row r="241" spans="1:55" s="254" customFormat="1" ht="21.6" customHeight="1" x14ac:dyDescent="0.25">
      <c r="B241" s="254" t="s">
        <v>78</v>
      </c>
      <c r="C241" s="347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F241" s="254" t="s">
        <v>116</v>
      </c>
      <c r="AG241" s="254" t="s">
        <v>117</v>
      </c>
      <c r="AT241" s="309"/>
      <c r="AV241" s="310"/>
      <c r="AW241" s="310"/>
      <c r="AX241" s="310"/>
      <c r="BC241" s="335"/>
    </row>
    <row r="242" spans="1:55" s="254" customFormat="1" ht="11.25" x14ac:dyDescent="0.2">
      <c r="A242" s="348" t="s">
        <v>191</v>
      </c>
      <c r="B242" s="349"/>
      <c r="C242" s="350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82">
        <f>SUM(D242:AA242)</f>
        <v>0</v>
      </c>
      <c r="AC242" s="382"/>
      <c r="AT242" s="309"/>
      <c r="AV242" s="310"/>
      <c r="AW242" s="310"/>
      <c r="AX242" s="310"/>
      <c r="BC242" s="335"/>
    </row>
    <row r="243" spans="1:55" s="254" customFormat="1" ht="11.25" x14ac:dyDescent="0.2">
      <c r="A243" s="351"/>
      <c r="B243" s="352"/>
      <c r="C243" s="353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82">
        <f t="shared" ref="AB243:AB245" si="14">SUM(D243:AA243)</f>
        <v>0</v>
      </c>
      <c r="AC243" s="382"/>
      <c r="AT243" s="309"/>
      <c r="AV243" s="310"/>
      <c r="AW243" s="310"/>
      <c r="AX243" s="310"/>
      <c r="BC243" s="335"/>
    </row>
    <row r="244" spans="1:55" s="254" customFormat="1" ht="11.25" x14ac:dyDescent="0.2">
      <c r="A244" s="351"/>
      <c r="B244" s="352"/>
      <c r="C244" s="353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82">
        <f t="shared" si="14"/>
        <v>0</v>
      </c>
      <c r="AC244" s="382"/>
      <c r="AT244" s="309"/>
      <c r="AV244" s="310"/>
      <c r="AW244" s="310"/>
      <c r="AX244" s="310"/>
      <c r="BC244" s="335"/>
    </row>
    <row r="245" spans="1:55" s="254" customFormat="1" ht="11.25" x14ac:dyDescent="0.2">
      <c r="A245" s="351"/>
      <c r="B245" s="352"/>
      <c r="C245" s="353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82">
        <f t="shared" si="14"/>
        <v>0</v>
      </c>
      <c r="AC245" s="382"/>
      <c r="AT245" s="309"/>
      <c r="AV245" s="310"/>
      <c r="AW245" s="310"/>
      <c r="AX245" s="310"/>
      <c r="BC245" s="335"/>
    </row>
    <row r="246" spans="1:55" s="254" customFormat="1" ht="11.25" x14ac:dyDescent="0.25">
      <c r="A246" s="351"/>
      <c r="B246" s="352"/>
      <c r="C246" s="344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82">
        <f>SUM(AB242:AC244)</f>
        <v>0</v>
      </c>
      <c r="AC246" s="382"/>
      <c r="AT246" s="309"/>
      <c r="AV246" s="310"/>
      <c r="AW246" s="310"/>
      <c r="AX246" s="310"/>
      <c r="BC246" s="335"/>
    </row>
    <row r="247" spans="1:55" s="254" customFormat="1" ht="11.25" x14ac:dyDescent="0.25">
      <c r="A247" s="254" t="s">
        <v>196</v>
      </c>
      <c r="B247" s="254">
        <f>SUM(B242:B246)</f>
        <v>0</v>
      </c>
      <c r="C247" s="308"/>
      <c r="AT247" s="309"/>
      <c r="AV247" s="310"/>
      <c r="AW247" s="310"/>
      <c r="AX247" s="310"/>
      <c r="BC247" s="335"/>
    </row>
    <row r="248" spans="1:55" s="254" customFormat="1" ht="11.25" x14ac:dyDescent="0.25">
      <c r="C248" s="308"/>
      <c r="AT248" s="309"/>
      <c r="AV248" s="310"/>
      <c r="AW248" s="310"/>
      <c r="AX248" s="310"/>
      <c r="BC248" s="335"/>
    </row>
    <row r="249" spans="1:55" s="254" customFormat="1" ht="21" customHeight="1" x14ac:dyDescent="0.25">
      <c r="B249" s="254" t="s">
        <v>78</v>
      </c>
      <c r="C249" s="354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V249" s="254" t="s">
        <v>116</v>
      </c>
      <c r="W249" s="254" t="s">
        <v>117</v>
      </c>
      <c r="AT249" s="309"/>
      <c r="AV249" s="310"/>
      <c r="AW249" s="310"/>
      <c r="AX249" s="310"/>
      <c r="BC249" s="335"/>
    </row>
    <row r="250" spans="1:55" s="254" customFormat="1" ht="11.25" customHeight="1" x14ac:dyDescent="0.25">
      <c r="A250" s="355" t="s">
        <v>191</v>
      </c>
      <c r="B250" s="356"/>
      <c r="C250" s="344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84">
        <f>SUM(D250:Q250)</f>
        <v>0</v>
      </c>
      <c r="S250" s="384"/>
      <c r="AT250" s="309"/>
      <c r="AV250" s="310"/>
      <c r="AW250" s="310"/>
      <c r="AX250" s="310"/>
      <c r="BC250" s="335"/>
    </row>
    <row r="251" spans="1:55" s="254" customFormat="1" ht="11.25" x14ac:dyDescent="0.25">
      <c r="A251" s="355"/>
      <c r="B251" s="356"/>
      <c r="C251" s="344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84">
        <f>SUM(D251:Q251)</f>
        <v>0</v>
      </c>
      <c r="S251" s="384"/>
      <c r="AT251" s="309"/>
      <c r="AV251" s="310"/>
      <c r="AW251" s="310"/>
      <c r="AX251" s="310"/>
      <c r="BC251" s="335"/>
    </row>
    <row r="252" spans="1:55" s="254" customFormat="1" ht="11.25" x14ac:dyDescent="0.25">
      <c r="A252" s="355"/>
      <c r="B252" s="356"/>
      <c r="C252" s="344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84">
        <f>SUM(R249:S251)</f>
        <v>0</v>
      </c>
      <c r="S252" s="384"/>
      <c r="AT252" s="309"/>
      <c r="AV252" s="310"/>
      <c r="AW252" s="310"/>
      <c r="AX252" s="310"/>
      <c r="BC252" s="335"/>
    </row>
    <row r="253" spans="1:55" s="254" customFormat="1" ht="11.25" x14ac:dyDescent="0.25">
      <c r="A253" s="254" t="s">
        <v>196</v>
      </c>
      <c r="B253" s="254">
        <f>SUM(B250:B252)</f>
        <v>0</v>
      </c>
      <c r="C253" s="308"/>
      <c r="AT253" s="309"/>
      <c r="AV253" s="310"/>
      <c r="AW253" s="310"/>
      <c r="AX253" s="310"/>
      <c r="BC253" s="335"/>
    </row>
    <row r="254" spans="1:55" s="254" customFormat="1" ht="11.25" x14ac:dyDescent="0.25">
      <c r="C254" s="308"/>
      <c r="AT254" s="309"/>
      <c r="AV254" s="310"/>
      <c r="AW254" s="310"/>
      <c r="AX254" s="310"/>
      <c r="BC254" s="335"/>
    </row>
    <row r="255" spans="1:55" s="254" customFormat="1" ht="22.15" customHeight="1" x14ac:dyDescent="0.25">
      <c r="B255" s="254" t="s">
        <v>78</v>
      </c>
      <c r="C255" s="357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R255" s="254" t="s">
        <v>116</v>
      </c>
      <c r="S255" s="254" t="s">
        <v>117</v>
      </c>
      <c r="AT255" s="309"/>
      <c r="AV255" s="310"/>
      <c r="AW255" s="310"/>
      <c r="AX255" s="310"/>
      <c r="BC255" s="335"/>
    </row>
    <row r="256" spans="1:55" s="254" customFormat="1" ht="11.25" x14ac:dyDescent="0.25">
      <c r="A256" s="355" t="s">
        <v>191</v>
      </c>
      <c r="B256" s="356"/>
      <c r="C256" s="344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85">
        <f>SUM(D256:M256)</f>
        <v>0</v>
      </c>
      <c r="O256" s="385"/>
      <c r="AT256" s="309"/>
      <c r="AV256" s="310"/>
      <c r="AW256" s="310"/>
      <c r="AX256" s="310"/>
      <c r="BC256" s="335"/>
    </row>
    <row r="257" spans="1:55" s="254" customFormat="1" ht="11.25" x14ac:dyDescent="0.25">
      <c r="A257" s="358"/>
      <c r="B257" s="359"/>
      <c r="C257" s="344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85">
        <f t="shared" ref="N257:N258" si="15">SUM(D257:M257)</f>
        <v>0</v>
      </c>
      <c r="O257" s="385"/>
      <c r="AT257" s="309"/>
      <c r="AV257" s="310"/>
      <c r="AW257" s="310"/>
      <c r="AX257" s="310"/>
      <c r="BC257" s="335"/>
    </row>
    <row r="258" spans="1:55" s="254" customFormat="1" ht="11.25" x14ac:dyDescent="0.25">
      <c r="A258" s="358"/>
      <c r="B258" s="359"/>
      <c r="C258" s="344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85">
        <f t="shared" si="15"/>
        <v>0</v>
      </c>
      <c r="O258" s="385"/>
      <c r="AT258" s="309"/>
      <c r="AV258" s="310"/>
      <c r="AW258" s="310"/>
      <c r="AX258" s="310"/>
      <c r="BC258" s="335"/>
    </row>
    <row r="259" spans="1:55" s="254" customFormat="1" ht="11.25" x14ac:dyDescent="0.25">
      <c r="A259" s="358"/>
      <c r="B259" s="359"/>
      <c r="C259" s="344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85">
        <f>SUM(N256:O258)</f>
        <v>0</v>
      </c>
      <c r="O259" s="385"/>
      <c r="AT259" s="309"/>
      <c r="AV259" s="310"/>
      <c r="AW259" s="310"/>
      <c r="AX259" s="310"/>
      <c r="BC259" s="335"/>
    </row>
    <row r="260" spans="1:55" s="254" customFormat="1" ht="11.25" x14ac:dyDescent="0.25">
      <c r="A260" s="254" t="s">
        <v>196</v>
      </c>
      <c r="B260" s="254">
        <f>SUM(B256:B259)</f>
        <v>0</v>
      </c>
      <c r="C260" s="308"/>
      <c r="AT260" s="309"/>
      <c r="AV260" s="310"/>
      <c r="AW260" s="310"/>
      <c r="AX260" s="310"/>
      <c r="BC260" s="335"/>
    </row>
    <row r="261" spans="1:55" s="254" customFormat="1" ht="11.25" x14ac:dyDescent="0.25">
      <c r="C261" s="308"/>
      <c r="AT261" s="309"/>
      <c r="AV261" s="310"/>
      <c r="AW261" s="310"/>
      <c r="AX261" s="310"/>
      <c r="BC261" s="335"/>
    </row>
    <row r="262" spans="1:55" s="254" customFormat="1" ht="21.6" customHeight="1" x14ac:dyDescent="0.25">
      <c r="B262" s="254" t="s">
        <v>78</v>
      </c>
      <c r="C262" s="360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S262" s="254" t="s">
        <v>116</v>
      </c>
      <c r="T262" s="254" t="s">
        <v>117</v>
      </c>
      <c r="AT262" s="309"/>
      <c r="AV262" s="310"/>
      <c r="AW262" s="310"/>
      <c r="AX262" s="310"/>
      <c r="BC262" s="335"/>
    </row>
    <row r="263" spans="1:55" s="254" customFormat="1" ht="11.25" customHeight="1" x14ac:dyDescent="0.25">
      <c r="A263" s="355" t="s">
        <v>191</v>
      </c>
      <c r="B263" s="356"/>
      <c r="C263" s="344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86">
        <f>SUM(D263:N263)</f>
        <v>0</v>
      </c>
      <c r="P263" s="387"/>
      <c r="AT263" s="309"/>
      <c r="AV263" s="310"/>
      <c r="AW263" s="310"/>
      <c r="AX263" s="310"/>
      <c r="BC263" s="335"/>
    </row>
    <row r="264" spans="1:55" s="254" customFormat="1" ht="11.25" x14ac:dyDescent="0.25">
      <c r="A264" s="358"/>
      <c r="B264" s="359"/>
      <c r="C264" s="344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86">
        <f t="shared" ref="O264:O266" si="16">SUM(D264:N264)</f>
        <v>0</v>
      </c>
      <c r="P264" s="387"/>
      <c r="AT264" s="309"/>
      <c r="AV264" s="310"/>
      <c r="AW264" s="310"/>
      <c r="AX264" s="310"/>
      <c r="BC264" s="335"/>
    </row>
    <row r="265" spans="1:55" s="254" customFormat="1" ht="11.25" x14ac:dyDescent="0.25">
      <c r="A265" s="358"/>
      <c r="B265" s="359"/>
      <c r="C265" s="344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86">
        <f t="shared" si="16"/>
        <v>0</v>
      </c>
      <c r="P265" s="387"/>
      <c r="AT265" s="309"/>
      <c r="AV265" s="310"/>
      <c r="AW265" s="310"/>
      <c r="AX265" s="310"/>
      <c r="BC265" s="335"/>
    </row>
    <row r="266" spans="1:55" s="254" customFormat="1" ht="11.25" x14ac:dyDescent="0.25">
      <c r="A266" s="358"/>
      <c r="B266" s="359"/>
      <c r="C266" s="344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86">
        <f t="shared" si="16"/>
        <v>0</v>
      </c>
      <c r="P266" s="387"/>
      <c r="AT266" s="309"/>
      <c r="AV266" s="310"/>
      <c r="AW266" s="310"/>
      <c r="AX266" s="310"/>
      <c r="BC266" s="335"/>
    </row>
    <row r="267" spans="1:55" s="254" customFormat="1" ht="11.25" x14ac:dyDescent="0.25">
      <c r="A267" s="254" t="s">
        <v>196</v>
      </c>
      <c r="B267" s="254">
        <f>SUM(B263:B266)</f>
        <v>0</v>
      </c>
      <c r="C267" s="308"/>
      <c r="O267" s="387">
        <f>SUM(O263:P266)</f>
        <v>0</v>
      </c>
      <c r="P267" s="387"/>
      <c r="AT267" s="309"/>
      <c r="AV267" s="310"/>
      <c r="AW267" s="310"/>
      <c r="AX267" s="310"/>
      <c r="BC267" s="335"/>
    </row>
    <row r="268" spans="1:55" s="254" customFormat="1" ht="11.25" x14ac:dyDescent="0.25">
      <c r="C268" s="308"/>
      <c r="AT268" s="309"/>
      <c r="AV268" s="310"/>
      <c r="AW268" s="310"/>
      <c r="AX268" s="310"/>
      <c r="BC268" s="335"/>
    </row>
    <row r="269" spans="1:55" s="254" customFormat="1" ht="21.6" customHeight="1" x14ac:dyDescent="0.25">
      <c r="B269" s="254" t="s">
        <v>78</v>
      </c>
      <c r="C269" s="361"/>
      <c r="D269" s="326">
        <v>3</v>
      </c>
      <c r="E269" s="326" t="s">
        <v>157</v>
      </c>
      <c r="F269" s="326" t="s">
        <v>158</v>
      </c>
      <c r="G269" s="326" t="s">
        <v>158</v>
      </c>
      <c r="H269" s="326" t="s">
        <v>158</v>
      </c>
      <c r="I269" s="326" t="s">
        <v>158</v>
      </c>
      <c r="J269" s="326" t="s">
        <v>158</v>
      </c>
      <c r="K269" s="326" t="s">
        <v>158</v>
      </c>
      <c r="L269" s="326" t="s">
        <v>158</v>
      </c>
      <c r="M269" s="326">
        <v>2</v>
      </c>
      <c r="N269" s="326" t="s">
        <v>158</v>
      </c>
      <c r="O269" s="326" t="s">
        <v>158</v>
      </c>
      <c r="P269" s="326" t="s">
        <v>158</v>
      </c>
      <c r="Q269" s="326" t="s">
        <v>158</v>
      </c>
      <c r="R269" s="326" t="s">
        <v>158</v>
      </c>
      <c r="S269" s="326" t="s">
        <v>158</v>
      </c>
      <c r="T269" s="326" t="s">
        <v>158</v>
      </c>
      <c r="U269" s="326" t="s">
        <v>157</v>
      </c>
      <c r="V269" s="326">
        <v>2</v>
      </c>
      <c r="W269" s="326" t="s">
        <v>158</v>
      </c>
      <c r="X269" s="326" t="s">
        <v>158</v>
      </c>
      <c r="Y269" s="326" t="s">
        <v>158</v>
      </c>
      <c r="Z269" s="326" t="s">
        <v>158</v>
      </c>
      <c r="AA269" s="326" t="s">
        <v>158</v>
      </c>
      <c r="AB269" s="326" t="s">
        <v>158</v>
      </c>
      <c r="AC269" s="326" t="s">
        <v>158</v>
      </c>
      <c r="AD269" s="326" t="s">
        <v>157</v>
      </c>
      <c r="AE269" s="326">
        <v>2</v>
      </c>
      <c r="AF269" s="326" t="s">
        <v>158</v>
      </c>
      <c r="AG269" s="326" t="s">
        <v>158</v>
      </c>
      <c r="AH269" s="326" t="s">
        <v>158</v>
      </c>
      <c r="AI269" s="326" t="s">
        <v>158</v>
      </c>
      <c r="AJ269" s="326" t="s">
        <v>158</v>
      </c>
      <c r="AK269" s="326" t="s">
        <v>158</v>
      </c>
      <c r="AL269" s="326">
        <v>3</v>
      </c>
      <c r="AQ269" s="338" t="s">
        <v>116</v>
      </c>
      <c r="AR269" s="338" t="s">
        <v>117</v>
      </c>
      <c r="AT269" s="309"/>
      <c r="AV269" s="310"/>
      <c r="AW269" s="310"/>
      <c r="AX269" s="310"/>
      <c r="BC269" s="335"/>
    </row>
    <row r="270" spans="1:55" s="254" customFormat="1" ht="11.25" x14ac:dyDescent="0.25">
      <c r="A270" s="355" t="s">
        <v>191</v>
      </c>
      <c r="B270" s="356"/>
      <c r="C270" s="344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88">
        <f>SUM(D270:AL270)</f>
        <v>0</v>
      </c>
      <c r="AN270" s="389"/>
      <c r="AQ270" s="338"/>
      <c r="AR270" s="338"/>
      <c r="AT270" s="309"/>
      <c r="AV270" s="310"/>
      <c r="AW270" s="310"/>
      <c r="AX270" s="310"/>
      <c r="BC270" s="335"/>
    </row>
    <row r="271" spans="1:55" s="254" customFormat="1" ht="11.25" x14ac:dyDescent="0.25">
      <c r="A271" s="358"/>
      <c r="B271" s="359"/>
      <c r="C271" s="344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88">
        <f t="shared" ref="AM271:AM274" si="17">SUM(D271:AL271)</f>
        <v>0</v>
      </c>
      <c r="AN271" s="389"/>
      <c r="AT271" s="309"/>
      <c r="AV271" s="310"/>
      <c r="AW271" s="310"/>
      <c r="AX271" s="310"/>
      <c r="BC271" s="335"/>
    </row>
    <row r="272" spans="1:55" s="254" customFormat="1" ht="11.25" x14ac:dyDescent="0.25">
      <c r="A272" s="358"/>
      <c r="B272" s="359"/>
      <c r="C272" s="344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88">
        <f t="shared" si="17"/>
        <v>0</v>
      </c>
      <c r="AN272" s="389"/>
      <c r="AT272" s="309"/>
      <c r="AV272" s="310"/>
      <c r="AW272" s="310"/>
      <c r="AX272" s="310"/>
      <c r="BC272" s="335"/>
    </row>
    <row r="273" spans="1:55" s="254" customFormat="1" ht="11.25" x14ac:dyDescent="0.25">
      <c r="A273" s="358"/>
      <c r="B273" s="359"/>
      <c r="C273" s="344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88">
        <f t="shared" si="17"/>
        <v>0</v>
      </c>
      <c r="AN273" s="389"/>
      <c r="AT273" s="309"/>
      <c r="AV273" s="310"/>
      <c r="AW273" s="310"/>
      <c r="AX273" s="310"/>
      <c r="BC273" s="335"/>
    </row>
    <row r="274" spans="1:55" s="254" customFormat="1" ht="11.25" x14ac:dyDescent="0.25">
      <c r="A274" s="358"/>
      <c r="B274" s="359"/>
      <c r="C274" s="344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88">
        <f t="shared" si="17"/>
        <v>0</v>
      </c>
      <c r="AN274" s="389"/>
      <c r="AT274" s="309"/>
      <c r="AV274" s="310"/>
      <c r="AW274" s="310"/>
      <c r="AX274" s="310"/>
      <c r="BC274" s="335"/>
    </row>
    <row r="275" spans="1:55" s="254" customFormat="1" ht="11.25" x14ac:dyDescent="0.25">
      <c r="A275" s="254" t="s">
        <v>196</v>
      </c>
      <c r="B275" s="254">
        <f>SUM(B270:B274)</f>
        <v>0</v>
      </c>
      <c r="C275" s="308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  <c r="Z275" s="362"/>
      <c r="AA275" s="362"/>
      <c r="AD275" s="362"/>
      <c r="AE275" s="362"/>
      <c r="AF275" s="362"/>
      <c r="AG275" s="362"/>
      <c r="AH275" s="362"/>
      <c r="AI275" s="362"/>
      <c r="AJ275" s="362"/>
      <c r="AK275" s="362"/>
      <c r="AL275" s="362"/>
      <c r="AM275" s="389">
        <f>SUM(AM270:AN274)</f>
        <v>0</v>
      </c>
      <c r="AN275" s="389"/>
      <c r="AT275" s="309"/>
      <c r="AV275" s="310"/>
      <c r="AW275" s="310"/>
      <c r="AX275" s="310"/>
      <c r="BC275" s="335"/>
    </row>
    <row r="276" spans="1:55" s="254" customFormat="1" ht="11.25" x14ac:dyDescent="0.25">
      <c r="C276" s="308"/>
      <c r="AT276" s="309"/>
      <c r="AV276" s="310"/>
      <c r="AW276" s="310"/>
      <c r="AX276" s="310"/>
      <c r="BC276" s="335"/>
    </row>
    <row r="277" spans="1:55" s="254" customFormat="1" ht="11.25" x14ac:dyDescent="0.25">
      <c r="C277" s="308"/>
      <c r="AT277" s="309"/>
      <c r="AV277" s="310"/>
      <c r="AW277" s="310"/>
      <c r="AX277" s="310"/>
      <c r="BC277" s="335"/>
    </row>
  </sheetData>
  <sheetProtection algorithmName="SHA-512" hashValue="dSpnenSlTs6hZyhiHk7J2at+Sjc3UuCwopBFLuHnnTspVWYs2S01qANWCciN/Ww5FI4bh5Ek3ZrNUDIdtqwt4g==" saltValue="UCR92sShTXF/89R9ZrCOnA==" spinCount="100000" sheet="1" objects="1" scenarios="1" deleteColumns="0" deleteRows="0"/>
  <mergeCells count="37">
    <mergeCell ref="AM275:AN275"/>
    <mergeCell ref="A270:A274"/>
    <mergeCell ref="AM270:AN270"/>
    <mergeCell ref="AM271:AN271"/>
    <mergeCell ref="AM272:AN272"/>
    <mergeCell ref="AM273:AN273"/>
    <mergeCell ref="AM274:AN274"/>
    <mergeCell ref="A263:A266"/>
    <mergeCell ref="O263:P263"/>
    <mergeCell ref="O264:P264"/>
    <mergeCell ref="O265:P265"/>
    <mergeCell ref="O266:P266"/>
    <mergeCell ref="O267:P267"/>
    <mergeCell ref="A250:A252"/>
    <mergeCell ref="R250:S250"/>
    <mergeCell ref="R251:S251"/>
    <mergeCell ref="R252:S252"/>
    <mergeCell ref="A256:A259"/>
    <mergeCell ref="N256:O256"/>
    <mergeCell ref="N257:O257"/>
    <mergeCell ref="N258:O258"/>
    <mergeCell ref="N259:O259"/>
    <mergeCell ref="A242:A246"/>
    <mergeCell ref="AB242:AC242"/>
    <mergeCell ref="AB243:AC243"/>
    <mergeCell ref="AB244:AC244"/>
    <mergeCell ref="AB245:AC245"/>
    <mergeCell ref="AB246:AC246"/>
    <mergeCell ref="AS4:AS11"/>
    <mergeCell ref="AS14:AS19"/>
    <mergeCell ref="A232:A238"/>
    <mergeCell ref="AB233:AC233"/>
    <mergeCell ref="AB234:AC234"/>
    <mergeCell ref="AB235:AC235"/>
    <mergeCell ref="AB236:AC236"/>
    <mergeCell ref="AB237:AC237"/>
    <mergeCell ref="AB238:AC238"/>
  </mergeCells>
  <conditionalFormatting sqref="BC1:BC228">
    <cfRule type="cellIs" dxfId="4" priority="1" operator="notEqual">
      <formula>100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002A-3BC3-4458-8ADD-58F2D27E0451}">
  <sheetPr>
    <tabColor rgb="FFA50021"/>
  </sheetPr>
  <dimension ref="A1:BC277"/>
  <sheetViews>
    <sheetView zoomScale="85" zoomScaleNormal="85" workbookViewId="0">
      <selection activeCell="C2" sqref="C2"/>
    </sheetView>
  </sheetViews>
  <sheetFormatPr defaultRowHeight="15" x14ac:dyDescent="0.25"/>
  <cols>
    <col min="1" max="1" width="6.5703125" style="363" bestFit="1" customWidth="1"/>
    <col min="2" max="2" width="4.85546875" style="363" bestFit="1" customWidth="1"/>
    <col min="3" max="3" width="53.7109375" style="363" customWidth="1"/>
    <col min="4" max="43" width="4.28515625" style="363" customWidth="1"/>
    <col min="44" max="44" width="6" style="363" customWidth="1"/>
    <col min="45" max="45" width="7.5703125" style="363" customWidth="1"/>
    <col min="46" max="16384" width="9.140625" style="363"/>
  </cols>
  <sheetData>
    <row r="1" spans="3:55" s="254" customFormat="1" ht="60" x14ac:dyDescent="0.25">
      <c r="C1" s="255" t="s">
        <v>203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7" t="s">
        <v>77</v>
      </c>
      <c r="AT1" s="390" t="s">
        <v>78</v>
      </c>
      <c r="AU1" s="391" t="s">
        <v>79</v>
      </c>
      <c r="AV1" s="392" t="s">
        <v>80</v>
      </c>
      <c r="AW1" s="392" t="s">
        <v>81</v>
      </c>
      <c r="AX1" s="392" t="s">
        <v>82</v>
      </c>
      <c r="AY1" s="393" t="s">
        <v>83</v>
      </c>
      <c r="AZ1" s="393" t="s">
        <v>84</v>
      </c>
      <c r="BA1" s="393" t="s">
        <v>85</v>
      </c>
      <c r="BB1" s="394" t="s">
        <v>86</v>
      </c>
      <c r="BC1" s="395" t="s">
        <v>87</v>
      </c>
    </row>
    <row r="2" spans="3:55" s="254" customFormat="1" x14ac:dyDescent="0.25">
      <c r="C2" s="364" t="s">
        <v>88</v>
      </c>
      <c r="D2" s="365">
        <v>1</v>
      </c>
      <c r="E2" s="365">
        <v>2</v>
      </c>
      <c r="F2" s="365">
        <v>3</v>
      </c>
      <c r="G2" s="365">
        <v>4</v>
      </c>
      <c r="H2" s="365">
        <v>5</v>
      </c>
      <c r="I2" s="365">
        <v>6</v>
      </c>
      <c r="J2" s="365">
        <v>7</v>
      </c>
      <c r="K2" s="365">
        <v>8</v>
      </c>
      <c r="L2" s="365">
        <v>9</v>
      </c>
      <c r="M2" s="365">
        <v>10</v>
      </c>
      <c r="N2" s="365">
        <v>11</v>
      </c>
      <c r="O2" s="365">
        <v>12</v>
      </c>
      <c r="P2" s="365">
        <v>13</v>
      </c>
      <c r="Q2" s="365">
        <v>14</v>
      </c>
      <c r="R2" s="365">
        <v>15</v>
      </c>
      <c r="S2" s="365">
        <v>16</v>
      </c>
      <c r="T2" s="365">
        <v>17</v>
      </c>
      <c r="U2" s="365">
        <v>18</v>
      </c>
      <c r="V2" s="365">
        <v>19</v>
      </c>
      <c r="W2" s="365">
        <v>20</v>
      </c>
      <c r="X2" s="365">
        <v>21</v>
      </c>
      <c r="Y2" s="365">
        <v>22</v>
      </c>
      <c r="Z2" s="365">
        <v>23</v>
      </c>
      <c r="AA2" s="365">
        <v>24</v>
      </c>
      <c r="AB2" s="365">
        <v>25</v>
      </c>
      <c r="AC2" s="365">
        <v>26</v>
      </c>
      <c r="AD2" s="365">
        <v>27</v>
      </c>
      <c r="AE2" s="365">
        <v>28</v>
      </c>
      <c r="AF2" s="365">
        <v>29</v>
      </c>
      <c r="AG2" s="365">
        <v>30</v>
      </c>
      <c r="AH2" s="365">
        <v>31</v>
      </c>
      <c r="AI2" s="365">
        <v>32</v>
      </c>
      <c r="AJ2" s="365">
        <v>33</v>
      </c>
      <c r="AK2" s="365">
        <v>34</v>
      </c>
      <c r="AL2" s="365">
        <v>35</v>
      </c>
      <c r="AM2" s="366">
        <v>36</v>
      </c>
      <c r="AN2" s="366">
        <v>37</v>
      </c>
      <c r="AO2" s="366">
        <v>38</v>
      </c>
      <c r="AP2" s="366">
        <v>39</v>
      </c>
      <c r="AQ2" s="366">
        <v>40</v>
      </c>
      <c r="AR2" s="365"/>
      <c r="AS2" s="254" t="s">
        <v>75</v>
      </c>
      <c r="AT2" s="258"/>
      <c r="AU2" s="266"/>
      <c r="AV2" s="259"/>
      <c r="AW2" s="259"/>
      <c r="AX2" s="259"/>
      <c r="AY2" s="260"/>
      <c r="AZ2" s="260"/>
      <c r="BA2" s="260"/>
      <c r="BB2" s="261"/>
      <c r="BC2" s="262"/>
    </row>
    <row r="3" spans="3:55" s="254" customFormat="1" x14ac:dyDescent="0.25">
      <c r="C3" s="267" t="s">
        <v>89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368"/>
      <c r="AT3" s="258"/>
      <c r="AU3" s="268"/>
      <c r="AV3" s="259"/>
      <c r="AW3" s="259"/>
      <c r="AX3" s="259"/>
      <c r="AY3" s="260"/>
      <c r="AZ3" s="260"/>
      <c r="BA3" s="260"/>
      <c r="BB3" s="269"/>
      <c r="BC3" s="262"/>
    </row>
    <row r="4" spans="3:55" s="254" customFormat="1" x14ac:dyDescent="0.25">
      <c r="C4" s="270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6"/>
      <c r="AO4" s="256"/>
      <c r="AP4" s="256"/>
      <c r="AQ4" s="256"/>
      <c r="AR4" s="368">
        <f t="shared" ref="AR4:AR11" si="0">SUM(D4:AQ4)</f>
        <v>0</v>
      </c>
      <c r="AS4" s="271">
        <f>SUM(AR4:AR11)</f>
        <v>0</v>
      </c>
      <c r="AT4" s="258"/>
      <c r="AU4" s="268"/>
      <c r="AV4" s="259"/>
      <c r="AW4" s="259"/>
      <c r="AX4" s="259"/>
      <c r="AY4" s="260"/>
      <c r="AZ4" s="260"/>
      <c r="BA4" s="260"/>
      <c r="BB4" s="269"/>
      <c r="BC4" s="262"/>
    </row>
    <row r="5" spans="3:55" s="254" customFormat="1" x14ac:dyDescent="0.25">
      <c r="C5" s="270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6"/>
      <c r="AO5" s="256"/>
      <c r="AP5" s="256"/>
      <c r="AQ5" s="256"/>
      <c r="AR5" s="368">
        <f t="shared" si="0"/>
        <v>0</v>
      </c>
      <c r="AS5" s="271"/>
      <c r="AT5" s="258"/>
      <c r="AU5" s="268"/>
      <c r="AV5" s="259"/>
      <c r="AW5" s="259"/>
      <c r="AX5" s="259"/>
      <c r="AY5" s="260"/>
      <c r="AZ5" s="260"/>
      <c r="BA5" s="260"/>
      <c r="BB5" s="269"/>
      <c r="BC5" s="262"/>
    </row>
    <row r="6" spans="3:55" s="254" customFormat="1" x14ac:dyDescent="0.25">
      <c r="C6" s="270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6"/>
      <c r="AN6" s="256"/>
      <c r="AO6" s="256"/>
      <c r="AP6" s="256"/>
      <c r="AQ6" s="256"/>
      <c r="AR6" s="368">
        <f t="shared" si="0"/>
        <v>0</v>
      </c>
      <c r="AS6" s="271"/>
      <c r="AT6" s="258"/>
      <c r="AU6" s="268"/>
      <c r="AV6" s="259"/>
      <c r="AW6" s="259"/>
      <c r="AX6" s="259"/>
      <c r="AY6" s="260"/>
      <c r="AZ6" s="260"/>
      <c r="BA6" s="260"/>
      <c r="BB6" s="269"/>
      <c r="BC6" s="262"/>
    </row>
    <row r="7" spans="3:55" s="254" customFormat="1" x14ac:dyDescent="0.25">
      <c r="C7" s="270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6"/>
      <c r="AN7" s="256"/>
      <c r="AO7" s="256"/>
      <c r="AP7" s="256"/>
      <c r="AQ7" s="256"/>
      <c r="AR7" s="368">
        <f t="shared" si="0"/>
        <v>0</v>
      </c>
      <c r="AS7" s="271"/>
      <c r="AT7" s="258"/>
      <c r="AU7" s="268"/>
      <c r="AV7" s="259"/>
      <c r="AW7" s="259"/>
      <c r="AX7" s="259"/>
      <c r="AY7" s="260"/>
      <c r="AZ7" s="260"/>
      <c r="BA7" s="260"/>
      <c r="BB7" s="269"/>
      <c r="BC7" s="262"/>
    </row>
    <row r="8" spans="3:55" s="254" customFormat="1" x14ac:dyDescent="0.25">
      <c r="C8" s="270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368">
        <f t="shared" si="0"/>
        <v>0</v>
      </c>
      <c r="AS8" s="271"/>
      <c r="AT8" s="258"/>
      <c r="AU8" s="268"/>
      <c r="AV8" s="259"/>
      <c r="AW8" s="259"/>
      <c r="AX8" s="259"/>
      <c r="AY8" s="260"/>
      <c r="AZ8" s="260"/>
      <c r="BA8" s="260"/>
      <c r="BB8" s="269"/>
      <c r="BC8" s="262"/>
    </row>
    <row r="9" spans="3:55" s="254" customFormat="1" x14ac:dyDescent="0.25">
      <c r="C9" s="270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368">
        <f t="shared" si="0"/>
        <v>0</v>
      </c>
      <c r="AS9" s="271"/>
      <c r="AT9" s="258"/>
      <c r="AU9" s="268"/>
      <c r="AV9" s="259"/>
      <c r="AW9" s="259"/>
      <c r="AX9" s="259"/>
      <c r="AY9" s="260"/>
      <c r="AZ9" s="260"/>
      <c r="BA9" s="260"/>
      <c r="BB9" s="269"/>
      <c r="BC9" s="262"/>
    </row>
    <row r="10" spans="3:55" s="254" customFormat="1" x14ac:dyDescent="0.25">
      <c r="C10" s="270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6"/>
      <c r="AN10" s="256"/>
      <c r="AO10" s="256"/>
      <c r="AP10" s="256"/>
      <c r="AQ10" s="256"/>
      <c r="AR10" s="368">
        <f t="shared" si="0"/>
        <v>0</v>
      </c>
      <c r="AS10" s="271"/>
      <c r="AT10" s="258"/>
      <c r="AU10" s="268"/>
      <c r="AV10" s="259"/>
      <c r="AW10" s="259"/>
      <c r="AX10" s="259"/>
      <c r="AY10" s="260"/>
      <c r="AZ10" s="260"/>
      <c r="BA10" s="260"/>
      <c r="BB10" s="269"/>
      <c r="BC10" s="262"/>
    </row>
    <row r="11" spans="3:55" s="254" customFormat="1" x14ac:dyDescent="0.25">
      <c r="C11" s="270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6"/>
      <c r="AN11" s="256"/>
      <c r="AO11" s="256"/>
      <c r="AP11" s="256"/>
      <c r="AQ11" s="256"/>
      <c r="AR11" s="368">
        <f t="shared" si="0"/>
        <v>0</v>
      </c>
      <c r="AS11" s="271"/>
      <c r="AT11" s="258"/>
      <c r="AU11" s="268"/>
      <c r="AV11" s="259"/>
      <c r="AW11" s="259"/>
      <c r="AX11" s="259"/>
      <c r="AY11" s="260"/>
      <c r="AZ11" s="260"/>
      <c r="BA11" s="260"/>
      <c r="BB11" s="269"/>
      <c r="BC11" s="262"/>
    </row>
    <row r="12" spans="3:55" s="254" customFormat="1" x14ac:dyDescent="0.25">
      <c r="C12" s="379" t="s">
        <v>198</v>
      </c>
      <c r="D12" s="368">
        <f>SUM(D4:D11)</f>
        <v>0</v>
      </c>
      <c r="E12" s="368">
        <f t="shared" ref="E12:AL12" si="1">SUM(E4:E11)</f>
        <v>0</v>
      </c>
      <c r="F12" s="368">
        <f t="shared" si="1"/>
        <v>0</v>
      </c>
      <c r="G12" s="368">
        <f t="shared" si="1"/>
        <v>0</v>
      </c>
      <c r="H12" s="368">
        <f t="shared" si="1"/>
        <v>0</v>
      </c>
      <c r="I12" s="368">
        <f t="shared" si="1"/>
        <v>0</v>
      </c>
      <c r="J12" s="368">
        <f t="shared" si="1"/>
        <v>0</v>
      </c>
      <c r="K12" s="368">
        <f t="shared" si="1"/>
        <v>0</v>
      </c>
      <c r="L12" s="368">
        <f t="shared" si="1"/>
        <v>0</v>
      </c>
      <c r="M12" s="368">
        <f t="shared" si="1"/>
        <v>0</v>
      </c>
      <c r="N12" s="368">
        <f t="shared" si="1"/>
        <v>0</v>
      </c>
      <c r="O12" s="368">
        <f t="shared" si="1"/>
        <v>0</v>
      </c>
      <c r="P12" s="368">
        <f t="shared" si="1"/>
        <v>0</v>
      </c>
      <c r="Q12" s="368">
        <f t="shared" si="1"/>
        <v>0</v>
      </c>
      <c r="R12" s="368">
        <f t="shared" si="1"/>
        <v>0</v>
      </c>
      <c r="S12" s="368">
        <f t="shared" si="1"/>
        <v>0</v>
      </c>
      <c r="T12" s="368">
        <f t="shared" si="1"/>
        <v>0</v>
      </c>
      <c r="U12" s="368">
        <f t="shared" si="1"/>
        <v>0</v>
      </c>
      <c r="V12" s="368">
        <f t="shared" si="1"/>
        <v>0</v>
      </c>
      <c r="W12" s="368">
        <f t="shared" si="1"/>
        <v>0</v>
      </c>
      <c r="X12" s="368">
        <f t="shared" si="1"/>
        <v>0</v>
      </c>
      <c r="Y12" s="368">
        <f t="shared" si="1"/>
        <v>0</v>
      </c>
      <c r="Z12" s="368">
        <f t="shared" si="1"/>
        <v>0</v>
      </c>
      <c r="AA12" s="368">
        <f t="shared" si="1"/>
        <v>0</v>
      </c>
      <c r="AB12" s="368">
        <f t="shared" si="1"/>
        <v>0</v>
      </c>
      <c r="AC12" s="368">
        <f t="shared" si="1"/>
        <v>0</v>
      </c>
      <c r="AD12" s="368">
        <f t="shared" si="1"/>
        <v>0</v>
      </c>
      <c r="AE12" s="368">
        <f t="shared" si="1"/>
        <v>0</v>
      </c>
      <c r="AF12" s="368">
        <f t="shared" si="1"/>
        <v>0</v>
      </c>
      <c r="AG12" s="368">
        <f t="shared" si="1"/>
        <v>0</v>
      </c>
      <c r="AH12" s="368">
        <f t="shared" si="1"/>
        <v>0</v>
      </c>
      <c r="AI12" s="368">
        <f t="shared" si="1"/>
        <v>0</v>
      </c>
      <c r="AJ12" s="368">
        <f t="shared" si="1"/>
        <v>0</v>
      </c>
      <c r="AK12" s="368">
        <f t="shared" si="1"/>
        <v>0</v>
      </c>
      <c r="AL12" s="368">
        <f t="shared" si="1"/>
        <v>0</v>
      </c>
      <c r="AM12" s="378"/>
      <c r="AN12" s="378"/>
      <c r="AO12" s="378"/>
      <c r="AP12" s="378"/>
      <c r="AQ12" s="378"/>
      <c r="AR12" s="368"/>
      <c r="AS12" s="272"/>
      <c r="AT12" s="258"/>
      <c r="AU12" s="268"/>
      <c r="AV12" s="259"/>
      <c r="AW12" s="259"/>
      <c r="AX12" s="259"/>
      <c r="AY12" s="260"/>
      <c r="AZ12" s="260"/>
      <c r="BA12" s="260"/>
      <c r="BB12" s="269"/>
      <c r="BC12" s="262"/>
    </row>
    <row r="13" spans="3:55" s="254" customFormat="1" ht="15.75" x14ac:dyDescent="0.25">
      <c r="C13" s="380" t="s">
        <v>98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368"/>
      <c r="AT13" s="258"/>
      <c r="AU13" s="268"/>
      <c r="AV13" s="259"/>
      <c r="AW13" s="259"/>
      <c r="AX13" s="259"/>
      <c r="AY13" s="260"/>
      <c r="AZ13" s="260"/>
      <c r="BA13" s="260"/>
      <c r="BB13" s="269"/>
      <c r="BC13" s="262"/>
    </row>
    <row r="14" spans="3:55" s="254" customFormat="1" ht="28.9" customHeight="1" x14ac:dyDescent="0.25">
      <c r="C14" s="27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5"/>
      <c r="AN14" s="275"/>
      <c r="AO14" s="275"/>
      <c r="AP14" s="275"/>
      <c r="AQ14" s="275"/>
      <c r="AR14" s="369">
        <f t="shared" ref="AR14:AR24" si="2">SUM(D14:AQ14)</f>
        <v>0</v>
      </c>
      <c r="AS14" s="276">
        <f>SUM(AR14:AR19)</f>
        <v>0</v>
      </c>
      <c r="AT14" s="277"/>
      <c r="AU14" s="242">
        <f t="shared" ref="AU14:AU20" si="3">AT14*25</f>
        <v>0</v>
      </c>
      <c r="AV14" s="243" t="e">
        <f>(AY14/AU14)*100</f>
        <v>#DIV/0!</v>
      </c>
      <c r="AW14" s="243" t="e">
        <f>AZ14/AU14*100</f>
        <v>#DIV/0!</v>
      </c>
      <c r="AX14" s="243" t="e">
        <f>BA14/AU14*100</f>
        <v>#DIV/0!</v>
      </c>
      <c r="AY14" s="278"/>
      <c r="AZ14" s="278"/>
      <c r="BA14" s="278"/>
      <c r="BB14" s="396">
        <f>AY14+AZ14</f>
        <v>0</v>
      </c>
      <c r="BC14" s="397" t="e">
        <f>SUM(AY14:BA14)/AU14*100</f>
        <v>#DIV/0!</v>
      </c>
    </row>
    <row r="15" spans="3:55" s="254" customFormat="1" ht="28.9" customHeight="1" x14ac:dyDescent="0.25">
      <c r="C15" s="279"/>
      <c r="D15" s="280"/>
      <c r="E15" s="280"/>
      <c r="F15" s="280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2"/>
      <c r="U15" s="282"/>
      <c r="V15" s="282"/>
      <c r="W15" s="282"/>
      <c r="X15" s="282"/>
      <c r="Y15" s="282"/>
      <c r="Z15" s="282"/>
      <c r="AA15" s="282"/>
      <c r="AB15" s="283"/>
      <c r="AC15" s="283"/>
      <c r="AD15" s="284"/>
      <c r="AE15" s="256"/>
      <c r="AF15" s="256"/>
      <c r="AG15" s="256"/>
      <c r="AH15" s="256"/>
      <c r="AI15" s="256"/>
      <c r="AK15" s="256"/>
      <c r="AL15" s="256"/>
      <c r="AM15" s="256"/>
      <c r="AN15" s="256"/>
      <c r="AO15" s="256"/>
      <c r="AP15" s="256"/>
      <c r="AQ15" s="256"/>
      <c r="AR15" s="370">
        <f>SUM(D15:AQ15)</f>
        <v>0</v>
      </c>
      <c r="AS15" s="276"/>
      <c r="AT15" s="285"/>
      <c r="AU15" s="244">
        <f t="shared" si="3"/>
        <v>0</v>
      </c>
      <c r="AV15" s="245" t="e">
        <f>(AY15/AU15)*100</f>
        <v>#DIV/0!</v>
      </c>
      <c r="AW15" s="245" t="e">
        <f t="shared" ref="AW15:AW19" si="4">AZ15/AU15*100</f>
        <v>#DIV/0!</v>
      </c>
      <c r="AX15" s="245" t="e">
        <f t="shared" ref="AX15:AX19" si="5">BA15/AU15*100</f>
        <v>#DIV/0!</v>
      </c>
      <c r="AY15" s="286"/>
      <c r="AZ15" s="286"/>
      <c r="BA15" s="286"/>
      <c r="BB15" s="396">
        <f t="shared" ref="BB15:BB19" si="6">AY15+AZ15</f>
        <v>0</v>
      </c>
      <c r="BC15" s="397" t="e">
        <f t="shared" ref="BC15:BC17" si="7">SUM(AY15:BA15)/AU15*100</f>
        <v>#DIV/0!</v>
      </c>
    </row>
    <row r="16" spans="3:55" s="254" customFormat="1" ht="25.9" customHeight="1" x14ac:dyDescent="0.25"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3"/>
      <c r="AC16" s="283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371">
        <f t="shared" si="2"/>
        <v>0</v>
      </c>
      <c r="AS16" s="276"/>
      <c r="AT16" s="290"/>
      <c r="AU16" s="246">
        <f t="shared" si="3"/>
        <v>0</v>
      </c>
      <c r="AV16" s="247" t="e">
        <f t="shared" ref="AV16:AV19" si="8">(AY16/AU16)*100</f>
        <v>#DIV/0!</v>
      </c>
      <c r="AW16" s="247" t="e">
        <f t="shared" si="4"/>
        <v>#DIV/0!</v>
      </c>
      <c r="AX16" s="247" t="e">
        <f t="shared" si="5"/>
        <v>#DIV/0!</v>
      </c>
      <c r="AY16" s="291"/>
      <c r="AZ16" s="291"/>
      <c r="BA16" s="291"/>
      <c r="BB16" s="396">
        <f t="shared" si="6"/>
        <v>0</v>
      </c>
      <c r="BC16" s="397" t="e">
        <f t="shared" si="7"/>
        <v>#DIV/0!</v>
      </c>
    </row>
    <row r="17" spans="3:55" s="254" customFormat="1" ht="28.15" customHeight="1" x14ac:dyDescent="0.25">
      <c r="C17" s="292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56"/>
      <c r="AK17" s="256"/>
      <c r="AL17" s="256"/>
      <c r="AM17" s="256"/>
      <c r="AN17" s="256"/>
      <c r="AO17" s="256"/>
      <c r="AP17" s="256"/>
      <c r="AQ17" s="256"/>
      <c r="AR17" s="372">
        <f t="shared" si="2"/>
        <v>0</v>
      </c>
      <c r="AS17" s="276"/>
      <c r="AT17" s="295"/>
      <c r="AU17" s="248">
        <f t="shared" si="3"/>
        <v>0</v>
      </c>
      <c r="AV17" s="249" t="e">
        <f t="shared" si="8"/>
        <v>#DIV/0!</v>
      </c>
      <c r="AW17" s="249" t="e">
        <f t="shared" si="4"/>
        <v>#DIV/0!</v>
      </c>
      <c r="AX17" s="249" t="e">
        <f t="shared" si="5"/>
        <v>#DIV/0!</v>
      </c>
      <c r="AY17" s="296"/>
      <c r="AZ17" s="296"/>
      <c r="BA17" s="296"/>
      <c r="BB17" s="396">
        <f t="shared" si="6"/>
        <v>0</v>
      </c>
      <c r="BC17" s="397" t="e">
        <f t="shared" si="7"/>
        <v>#DIV/0!</v>
      </c>
    </row>
    <row r="18" spans="3:55" s="254" customFormat="1" ht="28.15" customHeight="1" x14ac:dyDescent="0.25">
      <c r="C18" s="297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75"/>
      <c r="AC18" s="275"/>
      <c r="AD18" s="299"/>
      <c r="AE18" s="299"/>
      <c r="AF18" s="299"/>
      <c r="AG18" s="299"/>
      <c r="AH18" s="299"/>
      <c r="AI18" s="275"/>
      <c r="AJ18" s="275"/>
      <c r="AK18" s="275"/>
      <c r="AL18" s="275"/>
      <c r="AM18" s="256"/>
      <c r="AN18" s="256"/>
      <c r="AO18" s="256"/>
      <c r="AP18" s="256"/>
      <c r="AQ18" s="256"/>
      <c r="AR18" s="373">
        <f t="shared" si="2"/>
        <v>0</v>
      </c>
      <c r="AS18" s="276"/>
      <c r="AT18" s="300"/>
      <c r="AU18" s="250">
        <f t="shared" si="3"/>
        <v>0</v>
      </c>
      <c r="AV18" s="251" t="e">
        <f t="shared" si="8"/>
        <v>#DIV/0!</v>
      </c>
      <c r="AW18" s="251" t="e">
        <f t="shared" si="4"/>
        <v>#DIV/0!</v>
      </c>
      <c r="AX18" s="251" t="e">
        <f t="shared" si="5"/>
        <v>#DIV/0!</v>
      </c>
      <c r="AY18" s="301"/>
      <c r="AZ18" s="301"/>
      <c r="BA18" s="301"/>
      <c r="BB18" s="396">
        <f t="shared" si="6"/>
        <v>0</v>
      </c>
      <c r="BC18" s="397" t="e">
        <f>SUM(AY18:BA18)/AU18*100</f>
        <v>#DIV/0!</v>
      </c>
    </row>
    <row r="19" spans="3:55" s="254" customFormat="1" ht="24.6" customHeight="1" x14ac:dyDescent="0.25">
      <c r="C19" s="302"/>
      <c r="D19" s="275"/>
      <c r="E19" s="275"/>
      <c r="F19" s="283"/>
      <c r="G19" s="283"/>
      <c r="H19" s="283"/>
      <c r="I19" s="283"/>
      <c r="J19" s="283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284"/>
      <c r="AN19" s="284"/>
      <c r="AO19" s="284"/>
      <c r="AP19" s="284"/>
      <c r="AQ19" s="284"/>
      <c r="AR19" s="374">
        <f t="shared" si="2"/>
        <v>0</v>
      </c>
      <c r="AS19" s="276"/>
      <c r="AT19" s="258"/>
      <c r="AU19" s="252">
        <f t="shared" si="3"/>
        <v>0</v>
      </c>
      <c r="AV19" s="253" t="e">
        <f t="shared" si="8"/>
        <v>#DIV/0!</v>
      </c>
      <c r="AW19" s="253" t="e">
        <f t="shared" si="4"/>
        <v>#DIV/0!</v>
      </c>
      <c r="AX19" s="253" t="e">
        <f t="shared" si="5"/>
        <v>#DIV/0!</v>
      </c>
      <c r="AY19" s="304"/>
      <c r="AZ19" s="304"/>
      <c r="BA19" s="304"/>
      <c r="BB19" s="396">
        <f t="shared" si="6"/>
        <v>0</v>
      </c>
      <c r="BC19" s="397" t="e">
        <f>SUM(AY19:BA19)/AU19*100</f>
        <v>#DIV/0!</v>
      </c>
    </row>
    <row r="20" spans="3:55" s="254" customFormat="1" x14ac:dyDescent="0.25">
      <c r="C20" s="377" t="s">
        <v>199</v>
      </c>
      <c r="D20" s="378">
        <f>SUM(D14:D19)</f>
        <v>0</v>
      </c>
      <c r="E20" s="378">
        <f t="shared" ref="E20:AL20" si="9">SUM(E14:E19)</f>
        <v>0</v>
      </c>
      <c r="F20" s="378">
        <f t="shared" si="9"/>
        <v>0</v>
      </c>
      <c r="G20" s="378">
        <f t="shared" si="9"/>
        <v>0</v>
      </c>
      <c r="H20" s="378">
        <f t="shared" si="9"/>
        <v>0</v>
      </c>
      <c r="I20" s="378">
        <f t="shared" si="9"/>
        <v>0</v>
      </c>
      <c r="J20" s="378">
        <f t="shared" si="9"/>
        <v>0</v>
      </c>
      <c r="K20" s="378">
        <f t="shared" si="9"/>
        <v>0</v>
      </c>
      <c r="L20" s="378">
        <f t="shared" si="9"/>
        <v>0</v>
      </c>
      <c r="M20" s="378">
        <f t="shared" si="9"/>
        <v>0</v>
      </c>
      <c r="N20" s="378">
        <f t="shared" si="9"/>
        <v>0</v>
      </c>
      <c r="O20" s="378">
        <f t="shared" si="9"/>
        <v>0</v>
      </c>
      <c r="P20" s="378">
        <f t="shared" si="9"/>
        <v>0</v>
      </c>
      <c r="Q20" s="378">
        <f t="shared" si="9"/>
        <v>0</v>
      </c>
      <c r="R20" s="378">
        <f t="shared" si="9"/>
        <v>0</v>
      </c>
      <c r="S20" s="378">
        <f t="shared" si="9"/>
        <v>0</v>
      </c>
      <c r="T20" s="378">
        <f t="shared" si="9"/>
        <v>0</v>
      </c>
      <c r="U20" s="378">
        <f t="shared" si="9"/>
        <v>0</v>
      </c>
      <c r="V20" s="378">
        <f t="shared" si="9"/>
        <v>0</v>
      </c>
      <c r="W20" s="378">
        <f t="shared" si="9"/>
        <v>0</v>
      </c>
      <c r="X20" s="378">
        <f t="shared" si="9"/>
        <v>0</v>
      </c>
      <c r="Y20" s="378">
        <f t="shared" si="9"/>
        <v>0</v>
      </c>
      <c r="Z20" s="378">
        <f t="shared" si="9"/>
        <v>0</v>
      </c>
      <c r="AA20" s="378">
        <f t="shared" si="9"/>
        <v>0</v>
      </c>
      <c r="AB20" s="378">
        <f t="shared" si="9"/>
        <v>0</v>
      </c>
      <c r="AC20" s="378">
        <f t="shared" si="9"/>
        <v>0</v>
      </c>
      <c r="AD20" s="378">
        <f t="shared" si="9"/>
        <v>0</v>
      </c>
      <c r="AE20" s="378">
        <f t="shared" si="9"/>
        <v>0</v>
      </c>
      <c r="AF20" s="378">
        <f t="shared" si="9"/>
        <v>0</v>
      </c>
      <c r="AG20" s="378">
        <f t="shared" si="9"/>
        <v>0</v>
      </c>
      <c r="AH20" s="378">
        <f t="shared" si="9"/>
        <v>0</v>
      </c>
      <c r="AI20" s="378">
        <f t="shared" si="9"/>
        <v>0</v>
      </c>
      <c r="AJ20" s="378">
        <f t="shared" si="9"/>
        <v>0</v>
      </c>
      <c r="AK20" s="378">
        <f t="shared" si="9"/>
        <v>0</v>
      </c>
      <c r="AL20" s="378">
        <f t="shared" si="9"/>
        <v>0</v>
      </c>
      <c r="AM20" s="378"/>
      <c r="AN20" s="378"/>
      <c r="AO20" s="378"/>
      <c r="AP20" s="378"/>
      <c r="AQ20" s="378"/>
      <c r="AR20" s="368">
        <f t="shared" si="2"/>
        <v>0</v>
      </c>
      <c r="AT20" s="399">
        <f>SUM(AT14:AT19)</f>
        <v>0</v>
      </c>
      <c r="AU20" s="400">
        <f t="shared" si="3"/>
        <v>0</v>
      </c>
      <c r="AV20" s="259"/>
      <c r="AW20" s="259"/>
      <c r="AX20" s="259"/>
      <c r="AY20" s="260"/>
      <c r="AZ20" s="260"/>
      <c r="BA20" s="260"/>
      <c r="BB20" s="398">
        <f>SUM(BB14:BB19)</f>
        <v>0</v>
      </c>
      <c r="BC20" s="262"/>
    </row>
    <row r="21" spans="3:55" s="254" customFormat="1" x14ac:dyDescent="0.25">
      <c r="C21" s="376" t="s">
        <v>105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368">
        <f t="shared" si="2"/>
        <v>0</v>
      </c>
      <c r="AT21" s="305"/>
      <c r="AU21" s="306"/>
      <c r="AV21" s="259"/>
      <c r="AW21" s="259"/>
      <c r="AX21" s="259"/>
      <c r="AY21" s="260"/>
      <c r="AZ21" s="260"/>
      <c r="BA21" s="260"/>
      <c r="BB21" s="269"/>
      <c r="BC21" s="262"/>
    </row>
    <row r="22" spans="3:55" s="254" customFormat="1" hidden="1" x14ac:dyDescent="0.25">
      <c r="C22" s="270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368">
        <f t="shared" si="2"/>
        <v>0</v>
      </c>
      <c r="AT22" s="305"/>
      <c r="AU22" s="306"/>
      <c r="AV22" s="259"/>
      <c r="AW22" s="259"/>
      <c r="AX22" s="259"/>
      <c r="AY22" s="260"/>
      <c r="AZ22" s="260"/>
      <c r="BA22" s="260"/>
      <c r="BB22" s="269"/>
      <c r="BC22" s="262"/>
    </row>
    <row r="23" spans="3:55" s="254" customFormat="1" hidden="1" x14ac:dyDescent="0.25">
      <c r="C23" s="270" t="s">
        <v>106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368">
        <f t="shared" si="2"/>
        <v>0</v>
      </c>
      <c r="AT23" s="305"/>
      <c r="AU23" s="306"/>
      <c r="AV23" s="259"/>
      <c r="AW23" s="259"/>
      <c r="AX23" s="259"/>
      <c r="AY23" s="260"/>
      <c r="AZ23" s="260"/>
      <c r="BA23" s="260"/>
      <c r="BB23" s="269"/>
      <c r="BC23" s="262"/>
    </row>
    <row r="24" spans="3:55" s="254" customFormat="1" hidden="1" x14ac:dyDescent="0.25">
      <c r="C24" s="267" t="s">
        <v>107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368">
        <f t="shared" si="2"/>
        <v>0</v>
      </c>
      <c r="AT24" s="305"/>
      <c r="AU24" s="306"/>
      <c r="AV24" s="259"/>
      <c r="AW24" s="259"/>
      <c r="AX24" s="259"/>
      <c r="AY24" s="260"/>
      <c r="AZ24" s="260"/>
      <c r="BA24" s="260"/>
      <c r="BB24" s="269"/>
      <c r="BC24" s="262"/>
    </row>
    <row r="25" spans="3:55" s="254" customFormat="1" hidden="1" x14ac:dyDescent="0.25">
      <c r="C25" s="270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368"/>
      <c r="AT25" s="305"/>
      <c r="AU25" s="306"/>
      <c r="AV25" s="259"/>
      <c r="AW25" s="259"/>
      <c r="AX25" s="259"/>
      <c r="AY25" s="260"/>
      <c r="AZ25" s="260"/>
      <c r="BA25" s="260"/>
      <c r="BB25" s="269"/>
      <c r="BC25" s="262"/>
    </row>
    <row r="26" spans="3:55" s="254" customFormat="1" x14ac:dyDescent="0.25">
      <c r="C26" s="270" t="s">
        <v>108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7"/>
      <c r="AT26" s="305"/>
      <c r="AU26" s="306"/>
      <c r="AV26" s="259"/>
      <c r="AW26" s="259"/>
      <c r="AX26" s="259"/>
      <c r="AY26" s="260"/>
      <c r="AZ26" s="260"/>
      <c r="BA26" s="260"/>
      <c r="BB26" s="269"/>
      <c r="BC26" s="262"/>
    </row>
    <row r="27" spans="3:55" s="254" customFormat="1" ht="15.75" x14ac:dyDescent="0.25">
      <c r="C27" s="375" t="s">
        <v>109</v>
      </c>
      <c r="D27" s="365">
        <f>SUM(D4:D11)+SUM(D14:D19)+SUM(D21:D26)</f>
        <v>0</v>
      </c>
      <c r="E27" s="365">
        <f t="shared" ref="E27:AL27" si="10">SUM(E4:E11)+SUM(E14:E19)+SUM(E21:E26)</f>
        <v>0</v>
      </c>
      <c r="F27" s="365">
        <f t="shared" si="10"/>
        <v>0</v>
      </c>
      <c r="G27" s="365">
        <f t="shared" si="10"/>
        <v>0</v>
      </c>
      <c r="H27" s="365">
        <f t="shared" si="10"/>
        <v>0</v>
      </c>
      <c r="I27" s="365">
        <f t="shared" si="10"/>
        <v>0</v>
      </c>
      <c r="J27" s="365">
        <f t="shared" si="10"/>
        <v>0</v>
      </c>
      <c r="K27" s="365">
        <f t="shared" si="10"/>
        <v>0</v>
      </c>
      <c r="L27" s="365">
        <f t="shared" si="10"/>
        <v>0</v>
      </c>
      <c r="M27" s="365">
        <f t="shared" si="10"/>
        <v>0</v>
      </c>
      <c r="N27" s="365">
        <f t="shared" si="10"/>
        <v>0</v>
      </c>
      <c r="O27" s="365">
        <f t="shared" si="10"/>
        <v>0</v>
      </c>
      <c r="P27" s="365">
        <f t="shared" si="10"/>
        <v>0</v>
      </c>
      <c r="Q27" s="365">
        <f t="shared" si="10"/>
        <v>0</v>
      </c>
      <c r="R27" s="365">
        <f t="shared" si="10"/>
        <v>0</v>
      </c>
      <c r="S27" s="365">
        <f t="shared" si="10"/>
        <v>0</v>
      </c>
      <c r="T27" s="365">
        <f t="shared" si="10"/>
        <v>0</v>
      </c>
      <c r="U27" s="365">
        <f t="shared" si="10"/>
        <v>0</v>
      </c>
      <c r="V27" s="365">
        <f t="shared" si="10"/>
        <v>0</v>
      </c>
      <c r="W27" s="365">
        <f t="shared" si="10"/>
        <v>0</v>
      </c>
      <c r="X27" s="365">
        <f t="shared" si="10"/>
        <v>0</v>
      </c>
      <c r="Y27" s="365">
        <f t="shared" si="10"/>
        <v>0</v>
      </c>
      <c r="Z27" s="365">
        <f t="shared" si="10"/>
        <v>0</v>
      </c>
      <c r="AA27" s="365">
        <f t="shared" si="10"/>
        <v>0</v>
      </c>
      <c r="AB27" s="365">
        <f t="shared" si="10"/>
        <v>0</v>
      </c>
      <c r="AC27" s="365">
        <f t="shared" si="10"/>
        <v>0</v>
      </c>
      <c r="AD27" s="365">
        <f t="shared" si="10"/>
        <v>0</v>
      </c>
      <c r="AE27" s="365">
        <f t="shared" si="10"/>
        <v>0</v>
      </c>
      <c r="AF27" s="365">
        <f t="shared" si="10"/>
        <v>0</v>
      </c>
      <c r="AG27" s="365">
        <f t="shared" si="10"/>
        <v>0</v>
      </c>
      <c r="AH27" s="365">
        <f t="shared" si="10"/>
        <v>0</v>
      </c>
      <c r="AI27" s="365">
        <f t="shared" si="10"/>
        <v>0</v>
      </c>
      <c r="AJ27" s="365">
        <f t="shared" si="10"/>
        <v>0</v>
      </c>
      <c r="AK27" s="365">
        <f t="shared" si="10"/>
        <v>0</v>
      </c>
      <c r="AL27" s="365">
        <f t="shared" si="10"/>
        <v>0</v>
      </c>
      <c r="AM27" s="365">
        <f>SUM(AM4:AM11)+SUM(AM14:AM19)+SUM(AM21:AM26)</f>
        <v>0</v>
      </c>
      <c r="AN27" s="365">
        <f t="shared" ref="AN27:AQ27" si="11">SUM(AN4:AN11)+SUM(AN14:AN19)+SUM(AN21:AN26)</f>
        <v>0</v>
      </c>
      <c r="AO27" s="365">
        <f t="shared" si="11"/>
        <v>0</v>
      </c>
      <c r="AP27" s="365">
        <f t="shared" si="11"/>
        <v>0</v>
      </c>
      <c r="AQ27" s="365">
        <f t="shared" si="11"/>
        <v>0</v>
      </c>
      <c r="AR27" s="367">
        <f>SUM(D27:AQ27)</f>
        <v>0</v>
      </c>
      <c r="AT27" s="305"/>
      <c r="AU27" s="306"/>
      <c r="AV27" s="259"/>
      <c r="AW27" s="259"/>
      <c r="AX27" s="259"/>
      <c r="AY27" s="260"/>
      <c r="AZ27" s="260"/>
      <c r="BA27" s="260"/>
      <c r="BB27" s="269"/>
      <c r="BC27" s="262"/>
    </row>
    <row r="28" spans="3:55" s="254" customFormat="1" ht="11.25" x14ac:dyDescent="0.25">
      <c r="C28" s="308"/>
      <c r="AT28" s="309"/>
      <c r="AV28" s="310"/>
      <c r="AW28" s="310"/>
      <c r="AX28" s="310"/>
      <c r="BC28" s="311"/>
    </row>
    <row r="29" spans="3:55" s="254" customFormat="1" hidden="1" x14ac:dyDescent="0.25">
      <c r="C29" s="312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7"/>
      <c r="AT29" s="258"/>
      <c r="AU29" s="313"/>
      <c r="AV29" s="259"/>
      <c r="AW29" s="259"/>
      <c r="AX29" s="259"/>
      <c r="AY29" s="260"/>
      <c r="AZ29" s="260"/>
      <c r="BA29" s="260"/>
      <c r="BB29" s="261"/>
      <c r="BC29" s="262"/>
    </row>
    <row r="30" spans="3:55" s="254" customFormat="1" hidden="1" x14ac:dyDescent="0.25"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265"/>
      <c r="AO30" s="265"/>
      <c r="AP30" s="265"/>
      <c r="AQ30" s="265"/>
      <c r="AR30" s="264"/>
      <c r="AT30" s="258"/>
      <c r="AU30" s="313"/>
      <c r="AV30" s="259"/>
      <c r="AW30" s="259"/>
      <c r="AX30" s="259"/>
      <c r="AY30" s="260"/>
      <c r="AZ30" s="260"/>
      <c r="BA30" s="260"/>
      <c r="BB30" s="261"/>
      <c r="BC30" s="262"/>
    </row>
    <row r="31" spans="3:55" s="254" customFormat="1" hidden="1" x14ac:dyDescent="0.25">
      <c r="C31" s="267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7"/>
      <c r="AT31" s="258"/>
      <c r="AU31" s="306"/>
      <c r="AV31" s="259"/>
      <c r="AW31" s="259"/>
      <c r="AX31" s="259"/>
      <c r="AY31" s="260"/>
      <c r="AZ31" s="260"/>
      <c r="BA31" s="260"/>
      <c r="BB31" s="269"/>
      <c r="BC31" s="262"/>
    </row>
    <row r="32" spans="3:55" s="254" customFormat="1" hidden="1" x14ac:dyDescent="0.25">
      <c r="C32" s="270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6"/>
      <c r="AN32" s="256"/>
      <c r="AO32" s="256"/>
      <c r="AP32" s="256"/>
      <c r="AQ32" s="256"/>
      <c r="AR32" s="257"/>
      <c r="AT32" s="258"/>
      <c r="AU32" s="306"/>
      <c r="AV32" s="259"/>
      <c r="AW32" s="259"/>
      <c r="AX32" s="259"/>
      <c r="AY32" s="260"/>
      <c r="AZ32" s="260"/>
      <c r="BA32" s="260"/>
      <c r="BB32" s="269"/>
      <c r="BC32" s="262"/>
    </row>
    <row r="33" spans="3:55" s="254" customFormat="1" hidden="1" x14ac:dyDescent="0.25">
      <c r="C33" s="270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6"/>
      <c r="AN33" s="256"/>
      <c r="AO33" s="256"/>
      <c r="AP33" s="256"/>
      <c r="AQ33" s="256"/>
      <c r="AR33" s="257"/>
      <c r="AT33" s="258"/>
      <c r="AU33" s="306"/>
      <c r="AV33" s="259"/>
      <c r="AW33" s="259"/>
      <c r="AX33" s="259"/>
      <c r="AY33" s="260"/>
      <c r="AZ33" s="260"/>
      <c r="BA33" s="260"/>
      <c r="BB33" s="269"/>
      <c r="BC33" s="262"/>
    </row>
    <row r="34" spans="3:55" s="254" customFormat="1" hidden="1" x14ac:dyDescent="0.25">
      <c r="C34" s="270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6"/>
      <c r="AN34" s="256"/>
      <c r="AO34" s="256"/>
      <c r="AP34" s="256"/>
      <c r="AQ34" s="256"/>
      <c r="AR34" s="257"/>
      <c r="AT34" s="258"/>
      <c r="AU34" s="306"/>
      <c r="AV34" s="259"/>
      <c r="AW34" s="259"/>
      <c r="AX34" s="259"/>
      <c r="AY34" s="260"/>
      <c r="AZ34" s="260"/>
      <c r="BA34" s="260"/>
      <c r="BB34" s="269"/>
      <c r="BC34" s="262"/>
    </row>
    <row r="35" spans="3:55" s="254" customFormat="1" hidden="1" x14ac:dyDescent="0.25">
      <c r="C35" s="270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6"/>
      <c r="AN35" s="256"/>
      <c r="AO35" s="256"/>
      <c r="AP35" s="256"/>
      <c r="AQ35" s="256"/>
      <c r="AR35" s="257"/>
      <c r="AT35" s="258"/>
      <c r="AU35" s="306"/>
      <c r="AV35" s="259"/>
      <c r="AW35" s="259"/>
      <c r="AX35" s="259"/>
      <c r="AY35" s="260"/>
      <c r="AZ35" s="260"/>
      <c r="BA35" s="260"/>
      <c r="BB35" s="269"/>
      <c r="BC35" s="262"/>
    </row>
    <row r="36" spans="3:55" s="254" customFormat="1" hidden="1" x14ac:dyDescent="0.25">
      <c r="C36" s="270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7"/>
      <c r="AT36" s="258"/>
      <c r="AU36" s="306"/>
      <c r="AV36" s="259"/>
      <c r="AW36" s="259"/>
      <c r="AX36" s="259"/>
      <c r="AY36" s="260"/>
      <c r="AZ36" s="260"/>
      <c r="BA36" s="260"/>
      <c r="BB36" s="269"/>
      <c r="BC36" s="262"/>
    </row>
    <row r="37" spans="3:55" s="254" customFormat="1" hidden="1" x14ac:dyDescent="0.25">
      <c r="C37" s="270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7"/>
      <c r="AT37" s="258"/>
      <c r="AU37" s="306"/>
      <c r="AV37" s="259"/>
      <c r="AW37" s="259"/>
      <c r="AX37" s="259"/>
      <c r="AY37" s="260"/>
      <c r="AZ37" s="260"/>
      <c r="BA37" s="260"/>
      <c r="BB37" s="269"/>
      <c r="BC37" s="262"/>
    </row>
    <row r="38" spans="3:55" s="254" customFormat="1" hidden="1" x14ac:dyDescent="0.25">
      <c r="C38" s="270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6"/>
      <c r="AN38" s="256"/>
      <c r="AO38" s="256"/>
      <c r="AP38" s="256"/>
      <c r="AQ38" s="256"/>
      <c r="AR38" s="257"/>
      <c r="AT38" s="258"/>
      <c r="AU38" s="306"/>
      <c r="AV38" s="259"/>
      <c r="AW38" s="259"/>
      <c r="AX38" s="259"/>
      <c r="AY38" s="260"/>
      <c r="AZ38" s="260"/>
      <c r="BA38" s="260"/>
      <c r="BB38" s="269"/>
      <c r="BC38" s="262"/>
    </row>
    <row r="39" spans="3:55" s="254" customFormat="1" hidden="1" x14ac:dyDescent="0.25">
      <c r="C39" s="270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6"/>
      <c r="AN39" s="256"/>
      <c r="AO39" s="256"/>
      <c r="AP39" s="256"/>
      <c r="AQ39" s="256"/>
      <c r="AR39" s="257"/>
      <c r="AT39" s="258"/>
      <c r="AU39" s="306"/>
      <c r="AV39" s="259"/>
      <c r="AW39" s="259"/>
      <c r="AX39" s="259"/>
      <c r="AY39" s="260"/>
      <c r="AZ39" s="260"/>
      <c r="BA39" s="260"/>
      <c r="BB39" s="269"/>
      <c r="BC39" s="262"/>
    </row>
    <row r="40" spans="3:55" s="254" customFormat="1" hidden="1" x14ac:dyDescent="0.25">
      <c r="C40" s="267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7"/>
      <c r="AT40" s="258"/>
      <c r="AU40" s="306"/>
      <c r="AV40" s="259"/>
      <c r="AW40" s="259"/>
      <c r="AX40" s="259"/>
      <c r="AY40" s="260"/>
      <c r="AZ40" s="260"/>
      <c r="BA40" s="260"/>
      <c r="BB40" s="269"/>
      <c r="BC40" s="262"/>
    </row>
    <row r="41" spans="3:55" s="254" customFormat="1" hidden="1" x14ac:dyDescent="0.25">
      <c r="C41" s="273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74"/>
      <c r="AT41" s="258"/>
      <c r="AU41" s="306"/>
      <c r="AV41" s="259"/>
      <c r="AW41" s="259"/>
      <c r="AX41" s="259"/>
      <c r="AY41" s="260"/>
      <c r="AZ41" s="260"/>
      <c r="BA41" s="260"/>
      <c r="BB41" s="269"/>
      <c r="BC41" s="314"/>
    </row>
    <row r="42" spans="3:55" s="254" customFormat="1" hidden="1" x14ac:dyDescent="0.25">
      <c r="C42" s="279"/>
      <c r="D42" s="257"/>
      <c r="E42" s="257"/>
      <c r="F42" s="257"/>
      <c r="G42" s="257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80"/>
      <c r="V42" s="280"/>
      <c r="W42" s="280"/>
      <c r="X42" s="280"/>
      <c r="Y42" s="280"/>
      <c r="Z42" s="280"/>
      <c r="AA42" s="280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80"/>
      <c r="AT42" s="258"/>
      <c r="AU42" s="306"/>
      <c r="AV42" s="259"/>
      <c r="AW42" s="259"/>
      <c r="AX42" s="259"/>
      <c r="AY42" s="260"/>
      <c r="AZ42" s="260"/>
      <c r="BA42" s="260"/>
      <c r="BB42" s="269"/>
      <c r="BC42" s="314"/>
    </row>
    <row r="43" spans="3:55" s="254" customFormat="1" hidden="1" x14ac:dyDescent="0.25">
      <c r="C43" s="287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89"/>
      <c r="AT43" s="258"/>
      <c r="AU43" s="306"/>
      <c r="AV43" s="259"/>
      <c r="AW43" s="259"/>
      <c r="AX43" s="259"/>
      <c r="AY43" s="260"/>
      <c r="AZ43" s="260"/>
      <c r="BA43" s="260"/>
      <c r="BB43" s="269"/>
      <c r="BC43" s="314"/>
    </row>
    <row r="44" spans="3:55" s="254" customFormat="1" hidden="1" x14ac:dyDescent="0.25">
      <c r="C44" s="292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56"/>
      <c r="AK44" s="256"/>
      <c r="AL44" s="256"/>
      <c r="AM44" s="256"/>
      <c r="AN44" s="256"/>
      <c r="AO44" s="256"/>
      <c r="AP44" s="256"/>
      <c r="AQ44" s="256"/>
      <c r="AR44" s="294"/>
      <c r="AT44" s="258"/>
      <c r="AU44" s="306"/>
      <c r="AV44" s="259"/>
      <c r="AW44" s="259"/>
      <c r="AX44" s="259"/>
      <c r="AY44" s="260"/>
      <c r="AZ44" s="260"/>
      <c r="BA44" s="260"/>
      <c r="BB44" s="269"/>
      <c r="BC44" s="314"/>
    </row>
    <row r="45" spans="3:55" s="254" customFormat="1" hidden="1" x14ac:dyDescent="0.25"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256"/>
      <c r="AN45" s="256"/>
      <c r="AO45" s="256"/>
      <c r="AP45" s="256"/>
      <c r="AQ45" s="256"/>
      <c r="AR45" s="316"/>
      <c r="AT45" s="258"/>
      <c r="AU45" s="306"/>
      <c r="AV45" s="259"/>
      <c r="AW45" s="259"/>
      <c r="AX45" s="259"/>
      <c r="AY45" s="260"/>
      <c r="AZ45" s="260"/>
      <c r="BA45" s="260"/>
      <c r="BB45" s="269"/>
      <c r="BC45" s="314"/>
    </row>
    <row r="46" spans="3:55" s="254" customFormat="1" hidden="1" x14ac:dyDescent="0.25"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6"/>
      <c r="AN46" s="256"/>
      <c r="AO46" s="256"/>
      <c r="AP46" s="256"/>
      <c r="AQ46" s="256"/>
      <c r="AR46" s="303"/>
      <c r="AT46" s="258"/>
      <c r="AU46" s="306"/>
      <c r="AV46" s="259"/>
      <c r="AW46" s="259"/>
      <c r="AX46" s="259"/>
      <c r="AY46" s="260"/>
      <c r="AZ46" s="260"/>
      <c r="BA46" s="260"/>
      <c r="BB46" s="269"/>
      <c r="BC46" s="314"/>
    </row>
    <row r="47" spans="3:55" s="254" customFormat="1" hidden="1" x14ac:dyDescent="0.25">
      <c r="C47" s="317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256"/>
      <c r="AN47" s="256"/>
      <c r="AO47" s="256"/>
      <c r="AP47" s="256"/>
      <c r="AQ47" s="256"/>
      <c r="AR47" s="318"/>
      <c r="AT47" s="258"/>
      <c r="AU47" s="306"/>
      <c r="AV47" s="259"/>
      <c r="AW47" s="259"/>
      <c r="AX47" s="259"/>
      <c r="AY47" s="260"/>
      <c r="AZ47" s="260"/>
      <c r="BA47" s="260"/>
      <c r="BB47" s="269"/>
      <c r="BC47" s="314"/>
    </row>
    <row r="48" spans="3:55" s="254" customFormat="1" hidden="1" x14ac:dyDescent="0.25">
      <c r="C48" s="319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256"/>
      <c r="AN48" s="256"/>
      <c r="AO48" s="256"/>
      <c r="AP48" s="256"/>
      <c r="AQ48" s="256"/>
      <c r="AR48" s="320"/>
      <c r="AT48" s="258"/>
      <c r="AU48" s="306"/>
      <c r="AV48" s="259"/>
      <c r="AW48" s="259"/>
      <c r="AX48" s="259"/>
      <c r="AY48" s="260"/>
      <c r="AZ48" s="260"/>
      <c r="BA48" s="260"/>
      <c r="BB48" s="269"/>
      <c r="BC48" s="314"/>
    </row>
    <row r="49" spans="3:55" s="254" customFormat="1" hidden="1" x14ac:dyDescent="0.25">
      <c r="C49" s="321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256"/>
      <c r="AN49" s="256"/>
      <c r="AO49" s="256"/>
      <c r="AP49" s="256"/>
      <c r="AQ49" s="256"/>
      <c r="AR49" s="322"/>
      <c r="AT49" s="258"/>
      <c r="AU49" s="306"/>
      <c r="AV49" s="259"/>
      <c r="AW49" s="259"/>
      <c r="AX49" s="259"/>
      <c r="AY49" s="260"/>
      <c r="AZ49" s="260"/>
      <c r="BA49" s="260"/>
      <c r="BB49" s="269"/>
      <c r="BC49" s="314"/>
    </row>
    <row r="50" spans="3:55" s="254" customFormat="1" hidden="1" x14ac:dyDescent="0.25">
      <c r="C50" s="270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7"/>
      <c r="AT50" s="258"/>
      <c r="AU50" s="306"/>
      <c r="AV50" s="259"/>
      <c r="AW50" s="259"/>
      <c r="AX50" s="259"/>
      <c r="AY50" s="260"/>
      <c r="AZ50" s="260"/>
      <c r="BA50" s="260"/>
      <c r="BB50" s="269"/>
      <c r="BC50" s="314"/>
    </row>
    <row r="51" spans="3:55" s="254" customFormat="1" hidden="1" x14ac:dyDescent="0.25">
      <c r="C51" s="270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7"/>
      <c r="AT51" s="258"/>
      <c r="AU51" s="306"/>
      <c r="AV51" s="259"/>
      <c r="AW51" s="259"/>
      <c r="AX51" s="259"/>
      <c r="AY51" s="260"/>
      <c r="AZ51" s="260"/>
      <c r="BA51" s="260"/>
      <c r="BB51" s="269"/>
      <c r="BC51" s="314"/>
    </row>
    <row r="52" spans="3:55" s="254" customFormat="1" hidden="1" x14ac:dyDescent="0.25">
      <c r="C52" s="267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7"/>
      <c r="AT52" s="258"/>
      <c r="AU52" s="306"/>
      <c r="AV52" s="259"/>
      <c r="AW52" s="259"/>
      <c r="AX52" s="259"/>
      <c r="AY52" s="260"/>
      <c r="AZ52" s="260"/>
      <c r="BA52" s="260"/>
      <c r="BB52" s="269"/>
      <c r="BC52" s="314"/>
    </row>
    <row r="53" spans="3:55" s="254" customFormat="1" hidden="1" x14ac:dyDescent="0.25">
      <c r="C53" s="270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7"/>
      <c r="AT53" s="258"/>
      <c r="AU53" s="306"/>
      <c r="AV53" s="259"/>
      <c r="AW53" s="259"/>
      <c r="AX53" s="259"/>
      <c r="AY53" s="260"/>
      <c r="AZ53" s="260"/>
      <c r="BA53" s="260"/>
      <c r="BB53" s="269"/>
      <c r="BC53" s="314"/>
    </row>
    <row r="54" spans="3:55" s="254" customFormat="1" hidden="1" x14ac:dyDescent="0.25">
      <c r="C54" s="270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7"/>
      <c r="AT54" s="258"/>
      <c r="AU54" s="306"/>
      <c r="AV54" s="259"/>
      <c r="AW54" s="259"/>
      <c r="AX54" s="259"/>
      <c r="AY54" s="260"/>
      <c r="AZ54" s="260"/>
      <c r="BA54" s="260"/>
      <c r="BB54" s="269"/>
      <c r="BC54" s="314"/>
    </row>
    <row r="55" spans="3:55" s="254" customFormat="1" hidden="1" x14ac:dyDescent="0.25">
      <c r="C55" s="267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7"/>
      <c r="AT55" s="258"/>
      <c r="AU55" s="306"/>
      <c r="AV55" s="259"/>
      <c r="AW55" s="259"/>
      <c r="AX55" s="259"/>
      <c r="AY55" s="260"/>
      <c r="AZ55" s="260"/>
      <c r="BA55" s="260"/>
      <c r="BB55" s="269"/>
      <c r="BC55" s="314"/>
    </row>
    <row r="56" spans="3:55" s="254" customFormat="1" hidden="1" x14ac:dyDescent="0.25">
      <c r="C56" s="270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7"/>
      <c r="AT56" s="258"/>
      <c r="AU56" s="306"/>
      <c r="AV56" s="259"/>
      <c r="AW56" s="259"/>
      <c r="AX56" s="259"/>
      <c r="AY56" s="260"/>
      <c r="AZ56" s="260"/>
      <c r="BA56" s="260"/>
      <c r="BB56" s="269"/>
      <c r="BC56" s="314"/>
    </row>
    <row r="57" spans="3:55" s="254" customFormat="1" hidden="1" x14ac:dyDescent="0.25">
      <c r="C57" s="270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7"/>
      <c r="AT57" s="258"/>
      <c r="AU57" s="306"/>
      <c r="AV57" s="259"/>
      <c r="AW57" s="259"/>
      <c r="AX57" s="259"/>
      <c r="AY57" s="260"/>
      <c r="AZ57" s="260"/>
      <c r="BA57" s="260"/>
      <c r="BB57" s="269"/>
      <c r="BC57" s="314"/>
    </row>
    <row r="58" spans="3:55" s="254" customFormat="1" hidden="1" x14ac:dyDescent="0.25">
      <c r="C58" s="267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307"/>
      <c r="AT58" s="258"/>
      <c r="AU58" s="306"/>
      <c r="AV58" s="259"/>
      <c r="AW58" s="259"/>
      <c r="AX58" s="259"/>
      <c r="AY58" s="260"/>
      <c r="AZ58" s="260"/>
      <c r="BA58" s="260"/>
      <c r="BB58" s="269"/>
      <c r="BC58" s="314"/>
    </row>
    <row r="59" spans="3:55" s="254" customFormat="1" ht="11.25" hidden="1" x14ac:dyDescent="0.25">
      <c r="C59" s="308"/>
      <c r="AT59" s="309"/>
      <c r="AV59" s="310"/>
      <c r="AW59" s="310"/>
      <c r="AX59" s="310"/>
      <c r="BC59" s="311"/>
    </row>
    <row r="60" spans="3:55" s="254" customFormat="1" hidden="1" x14ac:dyDescent="0.25">
      <c r="C60" s="312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T60" s="258"/>
      <c r="AU60" s="313"/>
      <c r="AV60" s="259"/>
      <c r="AW60" s="259"/>
      <c r="AX60" s="259"/>
      <c r="AY60" s="260"/>
      <c r="AZ60" s="260"/>
      <c r="BA60" s="260"/>
      <c r="BB60" s="261"/>
      <c r="BC60" s="262"/>
    </row>
    <row r="61" spans="3:55" s="254" customFormat="1" hidden="1" x14ac:dyDescent="0.25">
      <c r="C61" s="263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5"/>
      <c r="AN61" s="265"/>
      <c r="AO61" s="265"/>
      <c r="AP61" s="265"/>
      <c r="AQ61" s="265"/>
      <c r="AR61" s="264"/>
      <c r="AT61" s="258"/>
      <c r="AU61" s="313"/>
      <c r="AV61" s="259"/>
      <c r="AW61" s="259"/>
      <c r="AX61" s="259"/>
      <c r="AY61" s="260"/>
      <c r="AZ61" s="260"/>
      <c r="BA61" s="260"/>
      <c r="BB61" s="261"/>
      <c r="BC61" s="262"/>
    </row>
    <row r="62" spans="3:55" s="254" customFormat="1" hidden="1" x14ac:dyDescent="0.25">
      <c r="C62" s="267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T62" s="258"/>
      <c r="AU62" s="306"/>
      <c r="AV62" s="259"/>
      <c r="AW62" s="259"/>
      <c r="AX62" s="259"/>
      <c r="AY62" s="260"/>
      <c r="AZ62" s="260"/>
      <c r="BA62" s="260"/>
      <c r="BB62" s="269"/>
      <c r="BC62" s="262"/>
    </row>
    <row r="63" spans="3:55" s="254" customFormat="1" hidden="1" x14ac:dyDescent="0.25">
      <c r="C63" s="270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6"/>
      <c r="AN63" s="256"/>
      <c r="AO63" s="256"/>
      <c r="AP63" s="256"/>
      <c r="AQ63" s="256"/>
      <c r="AR63" s="257"/>
      <c r="AT63" s="258"/>
      <c r="AU63" s="306"/>
      <c r="AV63" s="259"/>
      <c r="AW63" s="259"/>
      <c r="AX63" s="259"/>
      <c r="AY63" s="260"/>
      <c r="AZ63" s="260"/>
      <c r="BA63" s="260"/>
      <c r="BB63" s="269"/>
      <c r="BC63" s="262"/>
    </row>
    <row r="64" spans="3:55" s="254" customFormat="1" hidden="1" x14ac:dyDescent="0.25">
      <c r="C64" s="270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6"/>
      <c r="AN64" s="256"/>
      <c r="AO64" s="256"/>
      <c r="AP64" s="256"/>
      <c r="AQ64" s="256"/>
      <c r="AR64" s="257"/>
      <c r="AT64" s="258"/>
      <c r="AU64" s="306"/>
      <c r="AV64" s="259"/>
      <c r="AW64" s="259"/>
      <c r="AX64" s="259"/>
      <c r="AY64" s="260"/>
      <c r="AZ64" s="260"/>
      <c r="BA64" s="260"/>
      <c r="BB64" s="269"/>
      <c r="BC64" s="262"/>
    </row>
    <row r="65" spans="3:55" s="254" customFormat="1" hidden="1" x14ac:dyDescent="0.25">
      <c r="C65" s="270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6"/>
      <c r="AN65" s="256"/>
      <c r="AO65" s="256"/>
      <c r="AP65" s="256"/>
      <c r="AQ65" s="256"/>
      <c r="AR65" s="257"/>
      <c r="AT65" s="258"/>
      <c r="AU65" s="306"/>
      <c r="AV65" s="259"/>
      <c r="AW65" s="259"/>
      <c r="AX65" s="259"/>
      <c r="AY65" s="260"/>
      <c r="AZ65" s="260"/>
      <c r="BA65" s="260"/>
      <c r="BB65" s="269"/>
      <c r="BC65" s="262"/>
    </row>
    <row r="66" spans="3:55" s="254" customFormat="1" hidden="1" x14ac:dyDescent="0.25">
      <c r="C66" s="270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7"/>
      <c r="AT66" s="258"/>
      <c r="AU66" s="306"/>
      <c r="AV66" s="259"/>
      <c r="AW66" s="259"/>
      <c r="AX66" s="259"/>
      <c r="AY66" s="260"/>
      <c r="AZ66" s="260"/>
      <c r="BA66" s="260"/>
      <c r="BB66" s="269"/>
      <c r="BC66" s="262"/>
    </row>
    <row r="67" spans="3:55" s="254" customFormat="1" hidden="1" x14ac:dyDescent="0.25">
      <c r="C67" s="27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6"/>
      <c r="AN67" s="256"/>
      <c r="AO67" s="256"/>
      <c r="AP67" s="256"/>
      <c r="AQ67" s="256"/>
      <c r="AR67" s="257"/>
      <c r="AT67" s="258"/>
      <c r="AU67" s="306"/>
      <c r="AV67" s="259"/>
      <c r="AW67" s="259"/>
      <c r="AX67" s="259"/>
      <c r="AY67" s="260"/>
      <c r="AZ67" s="260"/>
      <c r="BA67" s="260"/>
      <c r="BB67" s="269"/>
      <c r="BC67" s="262"/>
    </row>
    <row r="68" spans="3:55" s="254" customFormat="1" hidden="1" x14ac:dyDescent="0.25">
      <c r="C68" s="270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6"/>
      <c r="AN68" s="256"/>
      <c r="AO68" s="256"/>
      <c r="AP68" s="256"/>
      <c r="AQ68" s="256"/>
      <c r="AR68" s="257"/>
      <c r="AT68" s="258"/>
      <c r="AU68" s="306"/>
      <c r="AV68" s="259"/>
      <c r="AW68" s="259"/>
      <c r="AX68" s="259"/>
      <c r="AY68" s="260"/>
      <c r="AZ68" s="260"/>
      <c r="BA68" s="260"/>
      <c r="BB68" s="269"/>
      <c r="BC68" s="262"/>
    </row>
    <row r="69" spans="3:55" s="254" customFormat="1" hidden="1" x14ac:dyDescent="0.25">
      <c r="C69" s="267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7"/>
      <c r="AT69" s="258"/>
      <c r="AU69" s="306"/>
      <c r="AV69" s="259"/>
      <c r="AW69" s="259"/>
      <c r="AX69" s="259"/>
      <c r="AY69" s="260"/>
      <c r="AZ69" s="260"/>
      <c r="BA69" s="260"/>
      <c r="BB69" s="269"/>
      <c r="BC69" s="262"/>
    </row>
    <row r="70" spans="3:55" s="254" customFormat="1" hidden="1" x14ac:dyDescent="0.25">
      <c r="C70" s="273"/>
      <c r="D70" s="274"/>
      <c r="E70" s="274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74"/>
      <c r="AT70" s="258"/>
      <c r="AU70" s="306"/>
      <c r="AV70" s="259"/>
      <c r="AW70" s="259"/>
      <c r="AX70" s="259"/>
      <c r="AY70" s="260"/>
      <c r="AZ70" s="260"/>
      <c r="BA70" s="260"/>
      <c r="BB70" s="269"/>
      <c r="BC70" s="314"/>
    </row>
    <row r="71" spans="3:55" s="254" customFormat="1" hidden="1" x14ac:dyDescent="0.25">
      <c r="C71" s="279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T71" s="258"/>
      <c r="AU71" s="306"/>
      <c r="AV71" s="259"/>
      <c r="AW71" s="259"/>
      <c r="AX71" s="259"/>
      <c r="AY71" s="260"/>
      <c r="AZ71" s="260"/>
      <c r="BA71" s="260"/>
      <c r="BB71" s="269"/>
      <c r="BC71" s="314"/>
    </row>
    <row r="72" spans="3:55" s="254" customFormat="1" hidden="1" x14ac:dyDescent="0.25">
      <c r="C72" s="287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89"/>
      <c r="AT72" s="258"/>
      <c r="AU72" s="306"/>
      <c r="AV72" s="259"/>
      <c r="AW72" s="259"/>
      <c r="AX72" s="259"/>
      <c r="AY72" s="260"/>
      <c r="AZ72" s="260"/>
      <c r="BA72" s="260"/>
      <c r="BB72" s="269"/>
      <c r="BC72" s="314"/>
    </row>
    <row r="73" spans="3:55" s="254" customFormat="1" hidden="1" x14ac:dyDescent="0.25">
      <c r="C73" s="292"/>
      <c r="D73" s="324"/>
      <c r="E73" s="324"/>
      <c r="F73" s="324"/>
      <c r="G73" s="324"/>
      <c r="H73" s="324"/>
      <c r="I73" s="324"/>
      <c r="J73" s="324"/>
      <c r="K73" s="324"/>
      <c r="L73" s="324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94"/>
      <c r="AT73" s="258"/>
      <c r="AU73" s="306"/>
      <c r="AV73" s="259"/>
      <c r="AW73" s="259"/>
      <c r="AX73" s="259"/>
      <c r="AY73" s="260"/>
      <c r="AZ73" s="260"/>
      <c r="BA73" s="260"/>
      <c r="BB73" s="269"/>
      <c r="BC73" s="314"/>
    </row>
    <row r="74" spans="3:55" s="254" customFormat="1" hidden="1" x14ac:dyDescent="0.25">
      <c r="C74" s="315"/>
      <c r="D74" s="257"/>
      <c r="E74" s="257"/>
      <c r="F74" s="257"/>
      <c r="G74" s="257"/>
      <c r="H74" s="257"/>
      <c r="I74" s="257"/>
      <c r="J74" s="257"/>
      <c r="K74" s="257"/>
      <c r="L74" s="257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316"/>
      <c r="AT74" s="258"/>
      <c r="AU74" s="306"/>
      <c r="AV74" s="259"/>
      <c r="AW74" s="259"/>
      <c r="AX74" s="259"/>
      <c r="AY74" s="260"/>
      <c r="AZ74" s="260"/>
      <c r="BA74" s="260"/>
      <c r="BB74" s="269"/>
      <c r="BC74" s="314"/>
    </row>
    <row r="75" spans="3:55" s="254" customFormat="1" hidden="1" x14ac:dyDescent="0.25">
      <c r="C75" s="302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T75" s="258"/>
      <c r="AU75" s="306"/>
      <c r="AV75" s="259"/>
      <c r="AW75" s="259"/>
      <c r="AX75" s="259"/>
      <c r="AY75" s="260"/>
      <c r="AZ75" s="260"/>
      <c r="BA75" s="260"/>
      <c r="BB75" s="269"/>
      <c r="BC75" s="314"/>
    </row>
    <row r="76" spans="3:55" s="254" customFormat="1" hidden="1" x14ac:dyDescent="0.25">
      <c r="C76" s="321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256"/>
      <c r="AN76" s="256"/>
      <c r="AO76" s="256"/>
      <c r="AP76" s="256"/>
      <c r="AQ76" s="256"/>
      <c r="AR76" s="325"/>
      <c r="AT76" s="258"/>
      <c r="AU76" s="306"/>
      <c r="AV76" s="259"/>
      <c r="AW76" s="259"/>
      <c r="AX76" s="259"/>
      <c r="AY76" s="260"/>
      <c r="AZ76" s="260"/>
      <c r="BA76" s="260"/>
      <c r="BB76" s="269"/>
      <c r="BC76" s="314"/>
    </row>
    <row r="77" spans="3:55" s="254" customFormat="1" hidden="1" x14ac:dyDescent="0.25">
      <c r="C77" s="270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7"/>
      <c r="AT77" s="258"/>
      <c r="AU77" s="306"/>
      <c r="AV77" s="259"/>
      <c r="AW77" s="259"/>
      <c r="AX77" s="259"/>
      <c r="AY77" s="260"/>
      <c r="AZ77" s="260"/>
      <c r="BA77" s="260"/>
      <c r="BB77" s="269"/>
      <c r="BC77" s="314"/>
    </row>
    <row r="78" spans="3:55" s="254" customFormat="1" hidden="1" x14ac:dyDescent="0.25">
      <c r="C78" s="270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7"/>
      <c r="AT78" s="258"/>
      <c r="AU78" s="306"/>
      <c r="AV78" s="259"/>
      <c r="AW78" s="259"/>
      <c r="AX78" s="259"/>
      <c r="AY78" s="260"/>
      <c r="AZ78" s="260"/>
      <c r="BA78" s="260"/>
      <c r="BB78" s="269"/>
      <c r="BC78" s="314"/>
    </row>
    <row r="79" spans="3:55" s="254" customFormat="1" hidden="1" x14ac:dyDescent="0.25">
      <c r="C79" s="267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7"/>
      <c r="AT79" s="258"/>
      <c r="AU79" s="306"/>
      <c r="AV79" s="259"/>
      <c r="AW79" s="259"/>
      <c r="AX79" s="259"/>
      <c r="AY79" s="260"/>
      <c r="AZ79" s="260"/>
      <c r="BA79" s="260"/>
      <c r="BB79" s="269"/>
      <c r="BC79" s="314"/>
    </row>
    <row r="80" spans="3:55" s="254" customFormat="1" hidden="1" x14ac:dyDescent="0.25">
      <c r="C80" s="270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7"/>
      <c r="AT80" s="258"/>
      <c r="AU80" s="306"/>
      <c r="AV80" s="259"/>
      <c r="AW80" s="259"/>
      <c r="AX80" s="259"/>
      <c r="AY80" s="260"/>
      <c r="AZ80" s="260"/>
      <c r="BA80" s="260"/>
      <c r="BB80" s="269"/>
      <c r="BC80" s="314"/>
    </row>
    <row r="81" spans="3:55" s="254" customFormat="1" hidden="1" x14ac:dyDescent="0.25">
      <c r="C81" s="270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7"/>
      <c r="AT81" s="258"/>
      <c r="AU81" s="306"/>
      <c r="AV81" s="259"/>
      <c r="AW81" s="259"/>
      <c r="AX81" s="259"/>
      <c r="AY81" s="260"/>
      <c r="AZ81" s="260"/>
      <c r="BA81" s="260"/>
      <c r="BB81" s="269"/>
      <c r="BC81" s="314"/>
    </row>
    <row r="82" spans="3:55" s="254" customFormat="1" hidden="1" x14ac:dyDescent="0.25">
      <c r="C82" s="267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7"/>
      <c r="AT82" s="258"/>
      <c r="AU82" s="306"/>
      <c r="AV82" s="259"/>
      <c r="AW82" s="259"/>
      <c r="AX82" s="259"/>
      <c r="AY82" s="260"/>
      <c r="AZ82" s="260"/>
      <c r="BA82" s="260"/>
      <c r="BB82" s="269"/>
      <c r="BC82" s="314"/>
    </row>
    <row r="83" spans="3:55" s="254" customFormat="1" hidden="1" x14ac:dyDescent="0.25">
      <c r="C83" s="270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7"/>
      <c r="AT83" s="258"/>
      <c r="AU83" s="306"/>
      <c r="AV83" s="259"/>
      <c r="AW83" s="259"/>
      <c r="AX83" s="259"/>
      <c r="AY83" s="260"/>
      <c r="AZ83" s="260"/>
      <c r="BA83" s="260"/>
      <c r="BB83" s="269"/>
      <c r="BC83" s="314"/>
    </row>
    <row r="84" spans="3:55" s="254" customFormat="1" hidden="1" x14ac:dyDescent="0.25">
      <c r="C84" s="270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7"/>
      <c r="AT84" s="258"/>
      <c r="AU84" s="306"/>
      <c r="AV84" s="259"/>
      <c r="AW84" s="259"/>
      <c r="AX84" s="259"/>
      <c r="AY84" s="260"/>
      <c r="AZ84" s="260"/>
      <c r="BA84" s="260"/>
      <c r="BB84" s="269"/>
      <c r="BC84" s="314"/>
    </row>
    <row r="85" spans="3:55" s="254" customFormat="1" hidden="1" x14ac:dyDescent="0.25">
      <c r="C85" s="267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307"/>
      <c r="AT85" s="258"/>
      <c r="AU85" s="306"/>
      <c r="AV85" s="259"/>
      <c r="AW85" s="259"/>
      <c r="AX85" s="259"/>
      <c r="AY85" s="260"/>
      <c r="AZ85" s="260"/>
      <c r="BA85" s="260"/>
      <c r="BB85" s="269"/>
      <c r="BC85" s="314"/>
    </row>
    <row r="86" spans="3:55" s="254" customFormat="1" ht="11.25" hidden="1" x14ac:dyDescent="0.25">
      <c r="C86" s="308"/>
      <c r="AT86" s="309"/>
      <c r="AV86" s="310"/>
      <c r="AW86" s="310"/>
      <c r="AX86" s="310"/>
      <c r="BC86" s="311"/>
    </row>
    <row r="87" spans="3:55" s="254" customFormat="1" hidden="1" x14ac:dyDescent="0.25">
      <c r="C87" s="312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7"/>
      <c r="AT87" s="258"/>
      <c r="AU87" s="313"/>
      <c r="AV87" s="259"/>
      <c r="AW87" s="259"/>
      <c r="AX87" s="259"/>
      <c r="AY87" s="260"/>
      <c r="AZ87" s="260"/>
      <c r="BA87" s="260"/>
      <c r="BB87" s="261"/>
      <c r="BC87" s="262"/>
    </row>
    <row r="88" spans="3:55" s="254" customFormat="1" hidden="1" x14ac:dyDescent="0.25">
      <c r="C88" s="263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5"/>
      <c r="AN88" s="265"/>
      <c r="AO88" s="265"/>
      <c r="AP88" s="265"/>
      <c r="AQ88" s="265"/>
      <c r="AR88" s="264"/>
      <c r="AT88" s="258"/>
      <c r="AU88" s="313"/>
      <c r="AV88" s="259"/>
      <c r="AW88" s="259"/>
      <c r="AX88" s="259"/>
      <c r="AY88" s="260"/>
      <c r="AZ88" s="260"/>
      <c r="BA88" s="260"/>
      <c r="BB88" s="261"/>
      <c r="BC88" s="262"/>
    </row>
    <row r="89" spans="3:55" s="254" customFormat="1" hidden="1" x14ac:dyDescent="0.25">
      <c r="C89" s="267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326"/>
      <c r="AN89" s="326"/>
      <c r="AO89" s="326"/>
      <c r="AP89" s="326"/>
      <c r="AQ89" s="326"/>
      <c r="AR89" s="257"/>
      <c r="AT89" s="258"/>
      <c r="AU89" s="306"/>
      <c r="AV89" s="259"/>
      <c r="AW89" s="259"/>
      <c r="AX89" s="259"/>
      <c r="AY89" s="260"/>
      <c r="AZ89" s="260"/>
      <c r="BA89" s="260"/>
      <c r="BB89" s="269"/>
      <c r="BC89" s="262"/>
    </row>
    <row r="90" spans="3:55" s="254" customFormat="1" hidden="1" x14ac:dyDescent="0.25">
      <c r="C90" s="270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6"/>
      <c r="AN90" s="256"/>
      <c r="AO90" s="256"/>
      <c r="AP90" s="256"/>
      <c r="AQ90" s="256"/>
      <c r="AR90" s="257"/>
      <c r="AT90" s="258"/>
      <c r="AU90" s="306"/>
      <c r="AV90" s="259"/>
      <c r="AW90" s="259"/>
      <c r="AX90" s="259"/>
      <c r="AY90" s="260"/>
      <c r="AZ90" s="260"/>
      <c r="BA90" s="260"/>
      <c r="BB90" s="269"/>
      <c r="BC90" s="262"/>
    </row>
    <row r="91" spans="3:55" s="254" customFormat="1" hidden="1" x14ac:dyDescent="0.25">
      <c r="C91" s="270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6"/>
      <c r="AN91" s="256"/>
      <c r="AO91" s="256"/>
      <c r="AP91" s="256"/>
      <c r="AQ91" s="256"/>
      <c r="AR91" s="257"/>
      <c r="AT91" s="258"/>
      <c r="AU91" s="306"/>
      <c r="AV91" s="259"/>
      <c r="AW91" s="259"/>
      <c r="AX91" s="259"/>
      <c r="AY91" s="260"/>
      <c r="AZ91" s="260"/>
      <c r="BA91" s="260"/>
      <c r="BB91" s="269"/>
      <c r="BC91" s="262"/>
    </row>
    <row r="92" spans="3:55" s="254" customFormat="1" hidden="1" x14ac:dyDescent="0.25">
      <c r="C92" s="270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6"/>
      <c r="AN92" s="256"/>
      <c r="AO92" s="256"/>
      <c r="AP92" s="256"/>
      <c r="AQ92" s="256"/>
      <c r="AR92" s="257"/>
      <c r="AT92" s="258"/>
      <c r="AU92" s="306"/>
      <c r="AV92" s="259"/>
      <c r="AW92" s="259"/>
      <c r="AX92" s="259"/>
      <c r="AY92" s="260"/>
      <c r="AZ92" s="260"/>
      <c r="BA92" s="260"/>
      <c r="BB92" s="269"/>
      <c r="BC92" s="262"/>
    </row>
    <row r="93" spans="3:55" s="254" customFormat="1" hidden="1" x14ac:dyDescent="0.25">
      <c r="C93" s="270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7"/>
      <c r="AT93" s="258"/>
      <c r="AU93" s="306"/>
      <c r="AV93" s="259"/>
      <c r="AW93" s="259"/>
      <c r="AX93" s="259"/>
      <c r="AY93" s="260"/>
      <c r="AZ93" s="260"/>
      <c r="BA93" s="260"/>
      <c r="BB93" s="269"/>
      <c r="BC93" s="262"/>
    </row>
    <row r="94" spans="3:55" s="254" customFormat="1" hidden="1" x14ac:dyDescent="0.25">
      <c r="C94" s="270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6"/>
      <c r="AN94" s="256"/>
      <c r="AO94" s="256"/>
      <c r="AP94" s="256"/>
      <c r="AQ94" s="256"/>
      <c r="AR94" s="257"/>
      <c r="AT94" s="258"/>
      <c r="AU94" s="306"/>
      <c r="AV94" s="259"/>
      <c r="AW94" s="259"/>
      <c r="AX94" s="259"/>
      <c r="AY94" s="260"/>
      <c r="AZ94" s="260"/>
      <c r="BA94" s="260"/>
      <c r="BB94" s="269"/>
      <c r="BC94" s="262"/>
    </row>
    <row r="95" spans="3:55" s="254" customFormat="1" hidden="1" x14ac:dyDescent="0.25">
      <c r="C95" s="270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6"/>
      <c r="AN95" s="256"/>
      <c r="AO95" s="256"/>
      <c r="AP95" s="256"/>
      <c r="AQ95" s="256"/>
      <c r="AR95" s="257"/>
      <c r="AT95" s="258"/>
      <c r="AU95" s="306"/>
      <c r="AV95" s="259"/>
      <c r="AW95" s="259"/>
      <c r="AX95" s="259"/>
      <c r="AY95" s="260"/>
      <c r="AZ95" s="260"/>
      <c r="BA95" s="260"/>
      <c r="BB95" s="269"/>
      <c r="BC95" s="262"/>
    </row>
    <row r="96" spans="3:55" s="254" customFormat="1" hidden="1" x14ac:dyDescent="0.25">
      <c r="C96" s="267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7"/>
      <c r="AT96" s="258"/>
      <c r="AU96" s="306"/>
      <c r="AV96" s="259"/>
      <c r="AW96" s="259"/>
      <c r="AX96" s="259"/>
      <c r="AY96" s="260"/>
      <c r="AZ96" s="260"/>
      <c r="BA96" s="260"/>
      <c r="BB96" s="269"/>
      <c r="BC96" s="262"/>
    </row>
    <row r="97" spans="3:55" s="254" customFormat="1" hidden="1" x14ac:dyDescent="0.25">
      <c r="C97" s="273"/>
      <c r="D97" s="274"/>
      <c r="E97" s="274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74"/>
      <c r="AT97" s="258"/>
      <c r="AU97" s="306"/>
      <c r="AV97" s="259"/>
      <c r="AW97" s="259"/>
      <c r="AX97" s="259"/>
      <c r="AY97" s="260"/>
      <c r="AZ97" s="260"/>
      <c r="BA97" s="260"/>
      <c r="BB97" s="269"/>
      <c r="BC97" s="314"/>
    </row>
    <row r="98" spans="3:55" s="254" customFormat="1" hidden="1" x14ac:dyDescent="0.25">
      <c r="C98" s="279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T98" s="258"/>
      <c r="AU98" s="306"/>
      <c r="AV98" s="259"/>
      <c r="AW98" s="259"/>
      <c r="AX98" s="259"/>
      <c r="AY98" s="260"/>
      <c r="AZ98" s="260"/>
      <c r="BA98" s="260"/>
      <c r="BB98" s="269"/>
      <c r="BC98" s="314"/>
    </row>
    <row r="99" spans="3:55" s="254" customFormat="1" hidden="1" x14ac:dyDescent="0.25">
      <c r="C99" s="287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89"/>
      <c r="AT99" s="258"/>
      <c r="AU99" s="306"/>
      <c r="AV99" s="259"/>
      <c r="AW99" s="259"/>
      <c r="AX99" s="259"/>
      <c r="AY99" s="260"/>
      <c r="AZ99" s="260"/>
      <c r="BA99" s="260"/>
      <c r="BB99" s="269"/>
      <c r="BC99" s="314"/>
    </row>
    <row r="100" spans="3:55" s="254" customFormat="1" hidden="1" x14ac:dyDescent="0.25">
      <c r="C100" s="292"/>
      <c r="D100" s="324"/>
      <c r="E100" s="324"/>
      <c r="F100" s="324"/>
      <c r="G100" s="324"/>
      <c r="H100" s="324"/>
      <c r="I100" s="324"/>
      <c r="J100" s="324"/>
      <c r="K100" s="324"/>
      <c r="L100" s="324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94"/>
      <c r="AT100" s="258"/>
      <c r="AU100" s="306"/>
      <c r="AV100" s="259"/>
      <c r="AW100" s="259"/>
      <c r="AX100" s="259"/>
      <c r="AY100" s="260"/>
      <c r="AZ100" s="260"/>
      <c r="BA100" s="260"/>
      <c r="BB100" s="269"/>
      <c r="BC100" s="314"/>
    </row>
    <row r="101" spans="3:55" s="254" customFormat="1" hidden="1" x14ac:dyDescent="0.25">
      <c r="C101" s="315"/>
      <c r="D101" s="257"/>
      <c r="E101" s="257"/>
      <c r="F101" s="257"/>
      <c r="G101" s="257"/>
      <c r="H101" s="257"/>
      <c r="I101" s="257"/>
      <c r="J101" s="257"/>
      <c r="K101" s="257"/>
      <c r="L101" s="257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316"/>
      <c r="AT101" s="258"/>
      <c r="AU101" s="306"/>
      <c r="AV101" s="259"/>
      <c r="AW101" s="259"/>
      <c r="AX101" s="259"/>
      <c r="AY101" s="260"/>
      <c r="AZ101" s="260"/>
      <c r="BA101" s="260"/>
      <c r="BB101" s="269"/>
      <c r="BC101" s="314"/>
    </row>
    <row r="102" spans="3:55" s="254" customFormat="1" hidden="1" x14ac:dyDescent="0.25">
      <c r="C102" s="302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T102" s="258"/>
      <c r="AU102" s="306"/>
      <c r="AV102" s="259"/>
      <c r="AW102" s="259"/>
      <c r="AX102" s="259"/>
      <c r="AY102" s="260"/>
      <c r="AZ102" s="260"/>
      <c r="BA102" s="260"/>
      <c r="BB102" s="269"/>
      <c r="BC102" s="314"/>
    </row>
    <row r="103" spans="3:55" s="254" customFormat="1" hidden="1" x14ac:dyDescent="0.25">
      <c r="C103" s="321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256"/>
      <c r="AN103" s="256"/>
      <c r="AO103" s="256"/>
      <c r="AP103" s="256"/>
      <c r="AQ103" s="256"/>
      <c r="AR103" s="325"/>
      <c r="AT103" s="258"/>
      <c r="AU103" s="306"/>
      <c r="AV103" s="259"/>
      <c r="AW103" s="259"/>
      <c r="AX103" s="259"/>
      <c r="AY103" s="260"/>
      <c r="AZ103" s="260"/>
      <c r="BA103" s="260"/>
      <c r="BB103" s="269"/>
      <c r="BC103" s="314"/>
    </row>
    <row r="104" spans="3:55" s="254" customFormat="1" hidden="1" x14ac:dyDescent="0.25">
      <c r="C104" s="270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7"/>
      <c r="AT104" s="258"/>
      <c r="AU104" s="306"/>
      <c r="AV104" s="259"/>
      <c r="AW104" s="259"/>
      <c r="AX104" s="259"/>
      <c r="AY104" s="260"/>
      <c r="AZ104" s="260"/>
      <c r="BA104" s="260"/>
      <c r="BB104" s="269"/>
      <c r="BC104" s="314"/>
    </row>
    <row r="105" spans="3:55" s="254" customFormat="1" hidden="1" x14ac:dyDescent="0.25">
      <c r="C105" s="270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7"/>
      <c r="AT105" s="258"/>
      <c r="AU105" s="306"/>
      <c r="AV105" s="259"/>
      <c r="AW105" s="259"/>
      <c r="AX105" s="259"/>
      <c r="AY105" s="260"/>
      <c r="AZ105" s="260"/>
      <c r="BA105" s="260"/>
      <c r="BB105" s="269"/>
      <c r="BC105" s="314"/>
    </row>
    <row r="106" spans="3:55" s="254" customFormat="1" hidden="1" x14ac:dyDescent="0.25">
      <c r="C106" s="267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7"/>
      <c r="AT106" s="258"/>
      <c r="AU106" s="306"/>
      <c r="AV106" s="259"/>
      <c r="AW106" s="259"/>
      <c r="AX106" s="259"/>
      <c r="AY106" s="260"/>
      <c r="AZ106" s="260"/>
      <c r="BA106" s="260"/>
      <c r="BB106" s="269"/>
      <c r="BC106" s="314"/>
    </row>
    <row r="107" spans="3:55" s="254" customFormat="1" hidden="1" x14ac:dyDescent="0.25">
      <c r="C107" s="270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7"/>
      <c r="AT107" s="258"/>
      <c r="AU107" s="306"/>
      <c r="AV107" s="259"/>
      <c r="AW107" s="259"/>
      <c r="AX107" s="259"/>
      <c r="AY107" s="260"/>
      <c r="AZ107" s="260"/>
      <c r="BA107" s="260"/>
      <c r="BB107" s="269"/>
      <c r="BC107" s="314"/>
    </row>
    <row r="108" spans="3:55" s="254" customFormat="1" hidden="1" x14ac:dyDescent="0.25">
      <c r="C108" s="270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7"/>
      <c r="AT108" s="258"/>
      <c r="AU108" s="306"/>
      <c r="AV108" s="259"/>
      <c r="AW108" s="259"/>
      <c r="AX108" s="259"/>
      <c r="AY108" s="260"/>
      <c r="AZ108" s="260"/>
      <c r="BA108" s="260"/>
      <c r="BB108" s="269"/>
      <c r="BC108" s="314"/>
    </row>
    <row r="109" spans="3:55" s="254" customFormat="1" hidden="1" x14ac:dyDescent="0.25">
      <c r="C109" s="267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7"/>
      <c r="AT109" s="258"/>
      <c r="AU109" s="306"/>
      <c r="AV109" s="259"/>
      <c r="AW109" s="259"/>
      <c r="AX109" s="259"/>
      <c r="AY109" s="260"/>
      <c r="AZ109" s="260"/>
      <c r="BA109" s="260"/>
      <c r="BB109" s="269"/>
      <c r="BC109" s="314"/>
    </row>
    <row r="110" spans="3:55" s="254" customFormat="1" hidden="1" x14ac:dyDescent="0.25">
      <c r="C110" s="270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7"/>
      <c r="AT110" s="258"/>
      <c r="AU110" s="306"/>
      <c r="AV110" s="259"/>
      <c r="AW110" s="259"/>
      <c r="AX110" s="259"/>
      <c r="AY110" s="260"/>
      <c r="AZ110" s="260"/>
      <c r="BA110" s="260"/>
      <c r="BB110" s="269"/>
      <c r="BC110" s="314"/>
    </row>
    <row r="111" spans="3:55" s="254" customFormat="1" hidden="1" x14ac:dyDescent="0.25">
      <c r="C111" s="270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7"/>
      <c r="AT111" s="258"/>
      <c r="AU111" s="306"/>
      <c r="AV111" s="259"/>
      <c r="AW111" s="259"/>
      <c r="AX111" s="259"/>
      <c r="AY111" s="260"/>
      <c r="AZ111" s="260"/>
      <c r="BA111" s="260"/>
      <c r="BB111" s="269"/>
      <c r="BC111" s="314"/>
    </row>
    <row r="112" spans="3:55" s="254" customFormat="1" hidden="1" x14ac:dyDescent="0.25">
      <c r="C112" s="267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307"/>
      <c r="AT112" s="258"/>
      <c r="AU112" s="306"/>
      <c r="AV112" s="259"/>
      <c r="AW112" s="259"/>
      <c r="AX112" s="259"/>
      <c r="AY112" s="260"/>
      <c r="AZ112" s="260"/>
      <c r="BA112" s="260"/>
      <c r="BB112" s="269"/>
      <c r="BC112" s="314"/>
    </row>
    <row r="113" spans="3:55" s="254" customFormat="1" ht="11.25" hidden="1" x14ac:dyDescent="0.25">
      <c r="C113" s="308"/>
      <c r="AT113" s="309"/>
      <c r="AV113" s="310"/>
      <c r="AW113" s="310"/>
      <c r="AX113" s="310"/>
      <c r="BC113" s="311"/>
    </row>
    <row r="114" spans="3:55" s="254" customFormat="1" hidden="1" x14ac:dyDescent="0.25">
      <c r="C114" s="312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7"/>
      <c r="AT114" s="258"/>
      <c r="AU114" s="313"/>
      <c r="AV114" s="259"/>
      <c r="AW114" s="259"/>
      <c r="AX114" s="259"/>
      <c r="AY114" s="260"/>
      <c r="AZ114" s="260"/>
      <c r="BA114" s="260"/>
      <c r="BB114" s="261"/>
      <c r="BC114" s="262"/>
    </row>
    <row r="115" spans="3:55" s="254" customFormat="1" hidden="1" x14ac:dyDescent="0.25">
      <c r="C115" s="263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5"/>
      <c r="AN115" s="265"/>
      <c r="AO115" s="265"/>
      <c r="AP115" s="265"/>
      <c r="AQ115" s="265"/>
      <c r="AR115" s="264"/>
      <c r="AT115" s="258"/>
      <c r="AU115" s="313"/>
      <c r="AV115" s="259"/>
      <c r="AW115" s="259"/>
      <c r="AX115" s="259"/>
      <c r="AY115" s="260"/>
      <c r="AZ115" s="260"/>
      <c r="BA115" s="260"/>
      <c r="BB115" s="261"/>
      <c r="BC115" s="262"/>
    </row>
    <row r="116" spans="3:55" s="254" customFormat="1" hidden="1" x14ac:dyDescent="0.25">
      <c r="C116" s="267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7"/>
      <c r="AT116" s="258"/>
      <c r="AU116" s="306"/>
      <c r="AV116" s="259"/>
      <c r="AW116" s="259"/>
      <c r="AX116" s="259"/>
      <c r="AY116" s="260"/>
      <c r="AZ116" s="260"/>
      <c r="BA116" s="260"/>
      <c r="BB116" s="269"/>
      <c r="BC116" s="262"/>
    </row>
    <row r="117" spans="3:55" s="254" customFormat="1" hidden="1" x14ac:dyDescent="0.25">
      <c r="C117" s="270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6"/>
      <c r="AN117" s="256"/>
      <c r="AO117" s="256"/>
      <c r="AP117" s="256"/>
      <c r="AQ117" s="256"/>
      <c r="AR117" s="257"/>
      <c r="AT117" s="258"/>
      <c r="AU117" s="306"/>
      <c r="AV117" s="259"/>
      <c r="AW117" s="259"/>
      <c r="AX117" s="259"/>
      <c r="AY117" s="260"/>
      <c r="AZ117" s="260"/>
      <c r="BA117" s="260"/>
      <c r="BB117" s="269"/>
      <c r="BC117" s="262"/>
    </row>
    <row r="118" spans="3:55" s="254" customFormat="1" hidden="1" x14ac:dyDescent="0.25">
      <c r="C118" s="270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6"/>
      <c r="AN118" s="256"/>
      <c r="AO118" s="256"/>
      <c r="AP118" s="256"/>
      <c r="AQ118" s="256"/>
      <c r="AR118" s="257"/>
      <c r="AT118" s="258"/>
      <c r="AU118" s="306"/>
      <c r="AV118" s="259"/>
      <c r="AW118" s="259"/>
      <c r="AX118" s="259"/>
      <c r="AY118" s="260"/>
      <c r="AZ118" s="260"/>
      <c r="BA118" s="260"/>
      <c r="BB118" s="269"/>
      <c r="BC118" s="262"/>
    </row>
    <row r="119" spans="3:55" s="254" customFormat="1" hidden="1" x14ac:dyDescent="0.25">
      <c r="C119" s="270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6"/>
      <c r="AN119" s="256"/>
      <c r="AO119" s="256"/>
      <c r="AP119" s="256"/>
      <c r="AQ119" s="256"/>
      <c r="AR119" s="257"/>
      <c r="AT119" s="258"/>
      <c r="AU119" s="306"/>
      <c r="AV119" s="259"/>
      <c r="AW119" s="259"/>
      <c r="AX119" s="259"/>
      <c r="AY119" s="260"/>
      <c r="AZ119" s="260"/>
      <c r="BA119" s="260"/>
      <c r="BB119" s="269"/>
      <c r="BC119" s="262"/>
    </row>
    <row r="120" spans="3:55" s="254" customFormat="1" hidden="1" x14ac:dyDescent="0.25">
      <c r="C120" s="270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6"/>
      <c r="AN120" s="256"/>
      <c r="AO120" s="256"/>
      <c r="AP120" s="256"/>
      <c r="AQ120" s="256"/>
      <c r="AR120" s="257"/>
      <c r="AT120" s="258"/>
      <c r="AU120" s="306"/>
      <c r="AV120" s="259"/>
      <c r="AW120" s="259"/>
      <c r="AX120" s="259"/>
      <c r="AY120" s="260"/>
      <c r="AZ120" s="260"/>
      <c r="BA120" s="260"/>
      <c r="BB120" s="269"/>
      <c r="BC120" s="262"/>
    </row>
    <row r="121" spans="3:55" s="254" customFormat="1" hidden="1" x14ac:dyDescent="0.25">
      <c r="C121" s="270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7"/>
      <c r="AT121" s="258"/>
      <c r="AU121" s="306"/>
      <c r="AV121" s="259"/>
      <c r="AW121" s="259"/>
      <c r="AX121" s="259"/>
      <c r="AY121" s="260"/>
      <c r="AZ121" s="260"/>
      <c r="BA121" s="260"/>
      <c r="BB121" s="269"/>
      <c r="BC121" s="262"/>
    </row>
    <row r="122" spans="3:55" s="254" customFormat="1" hidden="1" x14ac:dyDescent="0.25">
      <c r="C122" s="270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7"/>
      <c r="AT122" s="258"/>
      <c r="AU122" s="306"/>
      <c r="AV122" s="259"/>
      <c r="AW122" s="259"/>
      <c r="AX122" s="259"/>
      <c r="AY122" s="260"/>
      <c r="AZ122" s="260"/>
      <c r="BA122" s="260"/>
      <c r="BB122" s="269"/>
      <c r="BC122" s="262"/>
    </row>
    <row r="123" spans="3:55" s="254" customFormat="1" hidden="1" x14ac:dyDescent="0.25">
      <c r="C123" s="270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6"/>
      <c r="AN123" s="256"/>
      <c r="AO123" s="256"/>
      <c r="AP123" s="256"/>
      <c r="AQ123" s="256"/>
      <c r="AR123" s="257"/>
      <c r="AT123" s="258"/>
      <c r="AU123" s="306"/>
      <c r="AV123" s="259"/>
      <c r="AW123" s="259"/>
      <c r="AX123" s="259"/>
      <c r="AY123" s="260"/>
      <c r="AZ123" s="260"/>
      <c r="BA123" s="260"/>
      <c r="BB123" s="269"/>
      <c r="BC123" s="262"/>
    </row>
    <row r="124" spans="3:55" s="254" customFormat="1" hidden="1" x14ac:dyDescent="0.25">
      <c r="C124" s="270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6"/>
      <c r="AN124" s="256"/>
      <c r="AO124" s="256"/>
      <c r="AP124" s="256"/>
      <c r="AQ124" s="256"/>
      <c r="AR124" s="257"/>
      <c r="AT124" s="258"/>
      <c r="AU124" s="306"/>
      <c r="AV124" s="259"/>
      <c r="AW124" s="259"/>
      <c r="AX124" s="259"/>
      <c r="AY124" s="260"/>
      <c r="AZ124" s="260"/>
      <c r="BA124" s="260"/>
      <c r="BB124" s="269"/>
      <c r="BC124" s="262"/>
    </row>
    <row r="125" spans="3:55" s="254" customFormat="1" hidden="1" x14ac:dyDescent="0.25">
      <c r="C125" s="267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7"/>
      <c r="AT125" s="258"/>
      <c r="AU125" s="306"/>
      <c r="AV125" s="259"/>
      <c r="AW125" s="259"/>
      <c r="AX125" s="259"/>
      <c r="AY125" s="260"/>
      <c r="AZ125" s="260"/>
      <c r="BA125" s="260"/>
      <c r="BB125" s="269"/>
      <c r="BC125" s="262"/>
    </row>
    <row r="126" spans="3:55" s="254" customFormat="1" hidden="1" x14ac:dyDescent="0.25">
      <c r="C126" s="273"/>
      <c r="D126" s="274"/>
      <c r="E126" s="274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7"/>
      <c r="AT126" s="258"/>
      <c r="AU126" s="306"/>
      <c r="AV126" s="259"/>
      <c r="AW126" s="259"/>
      <c r="AX126" s="259"/>
      <c r="AY126" s="260"/>
      <c r="AZ126" s="260"/>
      <c r="BA126" s="260"/>
      <c r="BB126" s="269"/>
      <c r="BC126" s="314"/>
    </row>
    <row r="127" spans="3:55" s="254" customFormat="1" hidden="1" x14ac:dyDescent="0.25">
      <c r="C127" s="287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89"/>
      <c r="X127" s="289"/>
      <c r="Y127" s="289"/>
      <c r="Z127" s="289"/>
      <c r="AA127" s="289"/>
      <c r="AB127" s="289"/>
      <c r="AC127" s="289"/>
      <c r="AD127" s="289"/>
      <c r="AE127" s="256"/>
      <c r="AF127" s="256"/>
      <c r="AG127" s="256"/>
      <c r="AH127" s="256"/>
      <c r="AI127" s="256"/>
      <c r="AJ127" s="256"/>
      <c r="AK127" s="256"/>
      <c r="AL127" s="256"/>
      <c r="AM127" s="289"/>
      <c r="AN127" s="289"/>
      <c r="AO127" s="289"/>
      <c r="AP127" s="289"/>
      <c r="AQ127" s="256"/>
      <c r="AR127" s="289"/>
      <c r="AT127" s="258"/>
      <c r="AU127" s="306"/>
      <c r="AV127" s="259"/>
      <c r="AW127" s="259"/>
      <c r="AX127" s="259"/>
      <c r="AY127" s="260"/>
      <c r="AZ127" s="260"/>
      <c r="BA127" s="260"/>
      <c r="BB127" s="269"/>
      <c r="BC127" s="314"/>
    </row>
    <row r="128" spans="3:55" s="254" customFormat="1" hidden="1" x14ac:dyDescent="0.25">
      <c r="C128" s="279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T128" s="258"/>
      <c r="AU128" s="306"/>
      <c r="AV128" s="259"/>
      <c r="AW128" s="259"/>
      <c r="AX128" s="259"/>
      <c r="AY128" s="260"/>
      <c r="AZ128" s="260"/>
      <c r="BA128" s="260"/>
      <c r="BB128" s="269"/>
      <c r="BC128" s="314"/>
    </row>
    <row r="129" spans="3:55" s="254" customFormat="1" hidden="1" x14ac:dyDescent="0.25">
      <c r="C129" s="302"/>
      <c r="D129" s="256"/>
      <c r="E129" s="256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303"/>
      <c r="AT129" s="258"/>
      <c r="AU129" s="306"/>
      <c r="AV129" s="259"/>
      <c r="AW129" s="259"/>
      <c r="AX129" s="259"/>
      <c r="AY129" s="260"/>
      <c r="AZ129" s="260"/>
      <c r="BA129" s="260"/>
      <c r="BB129" s="269"/>
      <c r="BC129" s="314"/>
    </row>
    <row r="130" spans="3:55" s="254" customFormat="1" hidden="1" x14ac:dyDescent="0.25">
      <c r="C130" s="292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T130" s="258"/>
      <c r="AU130" s="306"/>
      <c r="AV130" s="259"/>
      <c r="AW130" s="259"/>
      <c r="AX130" s="259"/>
      <c r="AY130" s="260"/>
      <c r="AZ130" s="260"/>
      <c r="BA130" s="260"/>
      <c r="BB130" s="269"/>
      <c r="BC130" s="314"/>
    </row>
    <row r="131" spans="3:55" s="254" customFormat="1" hidden="1" x14ac:dyDescent="0.25">
      <c r="C131" s="319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320"/>
      <c r="AT131" s="258"/>
      <c r="AU131" s="306"/>
      <c r="AV131" s="259"/>
      <c r="AW131" s="259"/>
      <c r="AX131" s="259"/>
      <c r="AY131" s="260"/>
      <c r="AZ131" s="260"/>
      <c r="BA131" s="260"/>
      <c r="BB131" s="269"/>
      <c r="BC131" s="314"/>
    </row>
    <row r="132" spans="3:55" s="254" customFormat="1" hidden="1" x14ac:dyDescent="0.25">
      <c r="C132" s="31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316"/>
      <c r="AT132" s="258"/>
      <c r="AU132" s="306"/>
      <c r="AV132" s="259"/>
      <c r="AW132" s="259"/>
      <c r="AX132" s="259"/>
      <c r="AY132" s="260"/>
      <c r="AZ132" s="260"/>
      <c r="BA132" s="260"/>
      <c r="BB132" s="269"/>
      <c r="BC132" s="314"/>
    </row>
    <row r="133" spans="3:55" s="254" customFormat="1" hidden="1" x14ac:dyDescent="0.25">
      <c r="C133" s="321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256"/>
      <c r="AN133" s="256"/>
      <c r="AO133" s="256"/>
      <c r="AP133" s="256"/>
      <c r="AQ133" s="256"/>
      <c r="AR133" s="322"/>
      <c r="AT133" s="258"/>
      <c r="AU133" s="306"/>
      <c r="AV133" s="259"/>
      <c r="AW133" s="259"/>
      <c r="AX133" s="259"/>
      <c r="AY133" s="260"/>
      <c r="AZ133" s="260"/>
      <c r="BA133" s="260"/>
      <c r="BB133" s="269"/>
      <c r="BC133" s="314"/>
    </row>
    <row r="134" spans="3:55" s="254" customFormat="1" hidden="1" x14ac:dyDescent="0.25"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256"/>
      <c r="AN134" s="256"/>
      <c r="AO134" s="256"/>
      <c r="AP134" s="256"/>
      <c r="AQ134" s="256"/>
      <c r="AR134" s="328"/>
      <c r="AT134" s="258"/>
      <c r="AU134" s="306"/>
      <c r="AV134" s="259"/>
      <c r="AW134" s="259"/>
      <c r="AX134" s="259"/>
      <c r="AY134" s="260"/>
      <c r="AZ134" s="260"/>
      <c r="BA134" s="260"/>
      <c r="BB134" s="269"/>
      <c r="BC134" s="314"/>
    </row>
    <row r="135" spans="3:55" s="254" customFormat="1" hidden="1" x14ac:dyDescent="0.25">
      <c r="C135" s="267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7"/>
      <c r="AT135" s="258"/>
      <c r="AU135" s="306"/>
      <c r="AV135" s="259"/>
      <c r="AW135" s="259"/>
      <c r="AX135" s="259"/>
      <c r="AY135" s="260"/>
      <c r="AZ135" s="260"/>
      <c r="BA135" s="260"/>
      <c r="BB135" s="269"/>
      <c r="BC135" s="314"/>
    </row>
    <row r="136" spans="3:55" s="254" customFormat="1" hidden="1" x14ac:dyDescent="0.25">
      <c r="C136" s="270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7"/>
      <c r="AT136" s="258"/>
      <c r="AU136" s="306"/>
      <c r="AV136" s="259"/>
      <c r="AW136" s="259"/>
      <c r="AX136" s="259"/>
      <c r="AY136" s="260"/>
      <c r="AZ136" s="260"/>
      <c r="BA136" s="260"/>
      <c r="BB136" s="269"/>
      <c r="BC136" s="314"/>
    </row>
    <row r="137" spans="3:55" s="254" customFormat="1" hidden="1" x14ac:dyDescent="0.25">
      <c r="C137" s="270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7"/>
      <c r="AT137" s="258"/>
      <c r="AU137" s="306"/>
      <c r="AV137" s="259"/>
      <c r="AW137" s="259"/>
      <c r="AX137" s="259"/>
      <c r="AY137" s="260"/>
      <c r="AZ137" s="260"/>
      <c r="BA137" s="260"/>
      <c r="BB137" s="269"/>
      <c r="BC137" s="314"/>
    </row>
    <row r="138" spans="3:55" s="254" customFormat="1" hidden="1" x14ac:dyDescent="0.25">
      <c r="C138" s="267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7"/>
      <c r="AT138" s="258"/>
      <c r="AU138" s="306"/>
      <c r="AV138" s="259"/>
      <c r="AW138" s="259"/>
      <c r="AX138" s="259"/>
      <c r="AY138" s="260"/>
      <c r="AZ138" s="260"/>
      <c r="BA138" s="260"/>
      <c r="BB138" s="269"/>
      <c r="BC138" s="314"/>
    </row>
    <row r="139" spans="3:55" s="254" customFormat="1" hidden="1" x14ac:dyDescent="0.25">
      <c r="C139" s="270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7"/>
      <c r="AT139" s="258"/>
      <c r="AU139" s="306"/>
      <c r="AV139" s="259"/>
      <c r="AW139" s="259"/>
      <c r="AX139" s="259"/>
      <c r="AY139" s="260"/>
      <c r="AZ139" s="260"/>
      <c r="BA139" s="260"/>
      <c r="BB139" s="269"/>
      <c r="BC139" s="314"/>
    </row>
    <row r="140" spans="3:55" s="254" customFormat="1" hidden="1" x14ac:dyDescent="0.25">
      <c r="C140" s="270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7"/>
      <c r="AT140" s="258"/>
      <c r="AU140" s="306"/>
      <c r="AV140" s="259"/>
      <c r="AW140" s="259"/>
      <c r="AX140" s="259"/>
      <c r="AY140" s="260"/>
      <c r="AZ140" s="260"/>
      <c r="BA140" s="260"/>
      <c r="BB140" s="269"/>
      <c r="BC140" s="314"/>
    </row>
    <row r="141" spans="3:55" s="254" customFormat="1" hidden="1" x14ac:dyDescent="0.25">
      <c r="C141" s="267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307"/>
      <c r="AT141" s="258"/>
      <c r="AU141" s="306"/>
      <c r="AV141" s="259"/>
      <c r="AW141" s="259"/>
      <c r="AX141" s="259"/>
      <c r="AY141" s="260"/>
      <c r="AZ141" s="260"/>
      <c r="BA141" s="260"/>
      <c r="BB141" s="269"/>
      <c r="BC141" s="314"/>
    </row>
    <row r="142" spans="3:55" s="254" customFormat="1" ht="11.25" hidden="1" x14ac:dyDescent="0.25">
      <c r="C142" s="308"/>
      <c r="AT142" s="309"/>
      <c r="AV142" s="310"/>
      <c r="AW142" s="310"/>
      <c r="AX142" s="310"/>
      <c r="BC142" s="311"/>
    </row>
    <row r="143" spans="3:55" s="254" customFormat="1" hidden="1" x14ac:dyDescent="0.25">
      <c r="C143" s="312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7"/>
      <c r="AT143" s="258"/>
      <c r="AU143" s="313"/>
      <c r="AV143" s="259"/>
      <c r="AW143" s="259"/>
      <c r="AX143" s="259"/>
      <c r="AY143" s="260"/>
      <c r="AZ143" s="260"/>
      <c r="BA143" s="260"/>
      <c r="BB143" s="261"/>
      <c r="BC143" s="262"/>
    </row>
    <row r="144" spans="3:55" s="254" customFormat="1" hidden="1" x14ac:dyDescent="0.25">
      <c r="C144" s="263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5"/>
      <c r="AN144" s="265"/>
      <c r="AO144" s="265"/>
      <c r="AP144" s="265"/>
      <c r="AQ144" s="265"/>
      <c r="AR144" s="264"/>
      <c r="AT144" s="258"/>
      <c r="AU144" s="313"/>
      <c r="AV144" s="259"/>
      <c r="AW144" s="259"/>
      <c r="AX144" s="259"/>
      <c r="AY144" s="260"/>
      <c r="AZ144" s="260"/>
      <c r="BA144" s="260"/>
      <c r="BB144" s="261"/>
      <c r="BC144" s="262"/>
    </row>
    <row r="145" spans="3:55" s="254" customFormat="1" hidden="1" x14ac:dyDescent="0.25">
      <c r="C145" s="267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326"/>
      <c r="AN145" s="326"/>
      <c r="AO145" s="326"/>
      <c r="AP145" s="326"/>
      <c r="AQ145" s="326"/>
      <c r="AR145" s="257"/>
      <c r="AT145" s="258"/>
      <c r="AU145" s="306"/>
      <c r="AV145" s="259"/>
      <c r="AW145" s="259"/>
      <c r="AX145" s="259"/>
      <c r="AY145" s="260"/>
      <c r="AZ145" s="260"/>
      <c r="BA145" s="260"/>
      <c r="BB145" s="269"/>
      <c r="BC145" s="262"/>
    </row>
    <row r="146" spans="3:55" s="254" customFormat="1" hidden="1" x14ac:dyDescent="0.25">
      <c r="C146" s="270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6"/>
      <c r="AN146" s="256"/>
      <c r="AO146" s="256"/>
      <c r="AP146" s="256"/>
      <c r="AQ146" s="256"/>
      <c r="AR146" s="257"/>
      <c r="AT146" s="258"/>
      <c r="AU146" s="306"/>
      <c r="AV146" s="259"/>
      <c r="AW146" s="259"/>
      <c r="AX146" s="259"/>
      <c r="AY146" s="260"/>
      <c r="AZ146" s="260"/>
      <c r="BA146" s="260"/>
      <c r="BB146" s="269"/>
      <c r="BC146" s="262"/>
    </row>
    <row r="147" spans="3:55" s="254" customFormat="1" hidden="1" x14ac:dyDescent="0.25">
      <c r="C147" s="270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6"/>
      <c r="AN147" s="256"/>
      <c r="AO147" s="256"/>
      <c r="AP147" s="256"/>
      <c r="AQ147" s="256"/>
      <c r="AR147" s="257"/>
      <c r="AT147" s="258"/>
      <c r="AU147" s="306"/>
      <c r="AV147" s="259"/>
      <c r="AW147" s="259"/>
      <c r="AX147" s="259"/>
      <c r="AY147" s="260"/>
      <c r="AZ147" s="260"/>
      <c r="BA147" s="260"/>
      <c r="BB147" s="269"/>
      <c r="BC147" s="262"/>
    </row>
    <row r="148" spans="3:55" s="254" customFormat="1" hidden="1" x14ac:dyDescent="0.25">
      <c r="C148" s="270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6"/>
      <c r="AN148" s="256"/>
      <c r="AO148" s="256"/>
      <c r="AP148" s="256"/>
      <c r="AQ148" s="256"/>
      <c r="AR148" s="257"/>
      <c r="AT148" s="258"/>
      <c r="AU148" s="306"/>
      <c r="AV148" s="259"/>
      <c r="AW148" s="259"/>
      <c r="AX148" s="259"/>
      <c r="AY148" s="260"/>
      <c r="AZ148" s="260"/>
      <c r="BA148" s="260"/>
      <c r="BB148" s="269"/>
      <c r="BC148" s="262"/>
    </row>
    <row r="149" spans="3:55" s="254" customFormat="1" hidden="1" x14ac:dyDescent="0.25">
      <c r="C149" s="270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7"/>
      <c r="AT149" s="258"/>
      <c r="AU149" s="306"/>
      <c r="AV149" s="259"/>
      <c r="AW149" s="259"/>
      <c r="AX149" s="259"/>
      <c r="AY149" s="260"/>
      <c r="AZ149" s="260"/>
      <c r="BA149" s="260"/>
      <c r="BB149" s="269"/>
      <c r="BC149" s="262"/>
    </row>
    <row r="150" spans="3:55" s="254" customFormat="1" hidden="1" x14ac:dyDescent="0.25">
      <c r="C150" s="270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6"/>
      <c r="AN150" s="256"/>
      <c r="AO150" s="256"/>
      <c r="AP150" s="256"/>
      <c r="AQ150" s="256"/>
      <c r="AR150" s="257"/>
      <c r="AT150" s="258"/>
      <c r="AU150" s="306"/>
      <c r="AV150" s="259"/>
      <c r="AW150" s="259"/>
      <c r="AX150" s="259"/>
      <c r="AY150" s="260"/>
      <c r="AZ150" s="260"/>
      <c r="BA150" s="260"/>
      <c r="BB150" s="269"/>
      <c r="BC150" s="262"/>
    </row>
    <row r="151" spans="3:55" s="254" customFormat="1" hidden="1" x14ac:dyDescent="0.25">
      <c r="C151" s="270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6"/>
      <c r="AN151" s="256"/>
      <c r="AO151" s="256"/>
      <c r="AP151" s="256"/>
      <c r="AQ151" s="256"/>
      <c r="AR151" s="257"/>
      <c r="AT151" s="258"/>
      <c r="AU151" s="306"/>
      <c r="AV151" s="259"/>
      <c r="AW151" s="259"/>
      <c r="AX151" s="259"/>
      <c r="AY151" s="260"/>
      <c r="AZ151" s="260"/>
      <c r="BA151" s="260"/>
      <c r="BB151" s="269"/>
      <c r="BC151" s="262"/>
    </row>
    <row r="152" spans="3:55" s="254" customFormat="1" hidden="1" x14ac:dyDescent="0.25">
      <c r="C152" s="267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7"/>
      <c r="AT152" s="258"/>
      <c r="AU152" s="306"/>
      <c r="AV152" s="259"/>
      <c r="AW152" s="259"/>
      <c r="AX152" s="259"/>
      <c r="AY152" s="260"/>
      <c r="AZ152" s="260"/>
      <c r="BA152" s="260"/>
      <c r="BB152" s="269"/>
      <c r="BC152" s="262"/>
    </row>
    <row r="153" spans="3:55" s="254" customFormat="1" hidden="1" x14ac:dyDescent="0.25">
      <c r="C153" s="273"/>
      <c r="D153" s="274"/>
      <c r="E153" s="274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74"/>
      <c r="AT153" s="258"/>
      <c r="AU153" s="306"/>
      <c r="AV153" s="259"/>
      <c r="AW153" s="259"/>
      <c r="AX153" s="259"/>
      <c r="AY153" s="260"/>
      <c r="AZ153" s="260"/>
      <c r="BA153" s="260"/>
      <c r="BB153" s="269"/>
      <c r="BC153" s="314"/>
    </row>
    <row r="154" spans="3:55" s="254" customFormat="1" hidden="1" x14ac:dyDescent="0.25">
      <c r="C154" s="279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56"/>
      <c r="AR154" s="280"/>
      <c r="AT154" s="258"/>
      <c r="AU154" s="306"/>
      <c r="AV154" s="259"/>
      <c r="AW154" s="259"/>
      <c r="AX154" s="259"/>
      <c r="AY154" s="260"/>
      <c r="AZ154" s="260"/>
      <c r="BA154" s="260"/>
      <c r="BB154" s="269"/>
      <c r="BC154" s="314"/>
    </row>
    <row r="155" spans="3:55" s="254" customFormat="1" hidden="1" x14ac:dyDescent="0.25">
      <c r="C155" s="329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330"/>
      <c r="AT155" s="258"/>
      <c r="AU155" s="306"/>
      <c r="AV155" s="259"/>
      <c r="AW155" s="259"/>
      <c r="AX155" s="259"/>
      <c r="AY155" s="260"/>
      <c r="AZ155" s="260"/>
      <c r="BA155" s="260"/>
      <c r="BB155" s="269"/>
      <c r="BC155" s="314"/>
    </row>
    <row r="156" spans="3:55" s="254" customFormat="1" hidden="1" x14ac:dyDescent="0.25">
      <c r="C156" s="319"/>
      <c r="D156" s="256"/>
      <c r="E156" s="256"/>
      <c r="F156" s="320"/>
      <c r="G156" s="320"/>
      <c r="H156" s="320"/>
      <c r="I156" s="320"/>
      <c r="J156" s="320"/>
      <c r="K156" s="320"/>
      <c r="L156" s="320"/>
      <c r="M156" s="320"/>
      <c r="N156" s="320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320"/>
      <c r="AT156" s="258"/>
      <c r="AU156" s="306"/>
      <c r="AV156" s="259"/>
      <c r="AW156" s="259"/>
      <c r="AX156" s="259"/>
      <c r="AY156" s="260"/>
      <c r="AZ156" s="260"/>
      <c r="BA156" s="260"/>
      <c r="BB156" s="269"/>
      <c r="BC156" s="314"/>
    </row>
    <row r="157" spans="3:55" s="254" customFormat="1" hidden="1" x14ac:dyDescent="0.25"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316"/>
      <c r="AT157" s="258"/>
      <c r="AU157" s="306"/>
      <c r="AV157" s="259"/>
      <c r="AW157" s="259"/>
      <c r="AX157" s="259"/>
      <c r="AY157" s="260"/>
      <c r="AZ157" s="260"/>
      <c r="BA157" s="260"/>
      <c r="BB157" s="269"/>
      <c r="BC157" s="314"/>
    </row>
    <row r="158" spans="3:55" s="254" customFormat="1" hidden="1" x14ac:dyDescent="0.25">
      <c r="C158" s="273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74"/>
      <c r="W158" s="274"/>
      <c r="X158" s="274"/>
      <c r="Y158" s="274"/>
      <c r="Z158" s="274"/>
      <c r="AA158" s="274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74"/>
      <c r="AT158" s="258"/>
      <c r="AU158" s="306"/>
      <c r="AV158" s="259"/>
      <c r="AW158" s="259"/>
      <c r="AX158" s="259"/>
      <c r="AY158" s="260"/>
      <c r="AZ158" s="260"/>
      <c r="BA158" s="260"/>
      <c r="BB158" s="269"/>
      <c r="BC158" s="314"/>
    </row>
    <row r="159" spans="3:55" s="254" customFormat="1" hidden="1" x14ac:dyDescent="0.25">
      <c r="C159" s="302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303"/>
      <c r="O159" s="303"/>
      <c r="P159" s="303"/>
      <c r="Q159" s="303"/>
      <c r="R159" s="303"/>
      <c r="S159" s="303"/>
      <c r="T159" s="303"/>
      <c r="U159" s="303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303"/>
      <c r="AT159" s="258"/>
      <c r="AU159" s="306"/>
      <c r="AV159" s="259"/>
      <c r="AW159" s="259"/>
      <c r="AX159" s="259"/>
      <c r="AY159" s="260"/>
      <c r="AZ159" s="260"/>
      <c r="BA159" s="260"/>
      <c r="BB159" s="269"/>
      <c r="BC159" s="314"/>
    </row>
    <row r="160" spans="3:55" s="254" customFormat="1" hidden="1" x14ac:dyDescent="0.25">
      <c r="C160" s="331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332"/>
      <c r="AH160" s="332"/>
      <c r="AI160" s="332"/>
      <c r="AJ160" s="332"/>
      <c r="AK160" s="332"/>
      <c r="AL160" s="332"/>
      <c r="AM160" s="332"/>
      <c r="AN160" s="332"/>
      <c r="AO160" s="257"/>
      <c r="AP160" s="257"/>
      <c r="AQ160" s="257"/>
      <c r="AR160" s="332"/>
      <c r="AT160" s="258"/>
      <c r="AU160" s="306"/>
      <c r="AV160" s="259"/>
      <c r="AW160" s="259"/>
      <c r="AX160" s="259"/>
      <c r="AY160" s="260"/>
      <c r="AZ160" s="260"/>
      <c r="BA160" s="260"/>
      <c r="BB160" s="269"/>
      <c r="BC160" s="314"/>
    </row>
    <row r="161" spans="3:55" s="254" customFormat="1" hidden="1" x14ac:dyDescent="0.25">
      <c r="C161" s="321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6"/>
      <c r="AO161" s="256"/>
      <c r="AP161" s="256"/>
      <c r="AQ161" s="256"/>
      <c r="AR161" s="325"/>
      <c r="AT161" s="258"/>
      <c r="AU161" s="306"/>
      <c r="AV161" s="259"/>
      <c r="AW161" s="259"/>
      <c r="AX161" s="259"/>
      <c r="AY161" s="260"/>
      <c r="AZ161" s="260"/>
      <c r="BA161" s="260"/>
      <c r="BB161" s="269"/>
      <c r="BC161" s="314"/>
    </row>
    <row r="162" spans="3:55" s="254" customFormat="1" hidden="1" x14ac:dyDescent="0.25">
      <c r="C162" s="327"/>
      <c r="D162" s="256"/>
      <c r="E162" s="256"/>
      <c r="F162" s="256"/>
      <c r="G162" s="256"/>
      <c r="H162" s="256"/>
      <c r="I162" s="256"/>
      <c r="J162" s="256"/>
      <c r="K162" s="256"/>
      <c r="L162" s="256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6"/>
      <c r="AO162" s="256"/>
      <c r="AP162" s="256"/>
      <c r="AQ162" s="256"/>
      <c r="AR162" s="257"/>
      <c r="AT162" s="258"/>
      <c r="AU162" s="306"/>
      <c r="AV162" s="259"/>
      <c r="AW162" s="259"/>
      <c r="AX162" s="259"/>
      <c r="AY162" s="260"/>
      <c r="AZ162" s="260"/>
      <c r="BA162" s="260"/>
      <c r="BB162" s="269"/>
      <c r="BC162" s="314"/>
    </row>
    <row r="163" spans="3:55" s="254" customFormat="1" hidden="1" x14ac:dyDescent="0.25">
      <c r="C163" s="270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7"/>
      <c r="AF163" s="257"/>
      <c r="AG163" s="257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7"/>
      <c r="AT163" s="258"/>
      <c r="AU163" s="306"/>
      <c r="AV163" s="259"/>
      <c r="AW163" s="259"/>
      <c r="AX163" s="259"/>
      <c r="AY163" s="260"/>
      <c r="AZ163" s="260"/>
      <c r="BA163" s="260"/>
      <c r="BB163" s="269"/>
      <c r="BC163" s="314"/>
    </row>
    <row r="164" spans="3:55" s="254" customFormat="1" hidden="1" x14ac:dyDescent="0.25">
      <c r="C164" s="267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7"/>
      <c r="AT164" s="258"/>
      <c r="AU164" s="306"/>
      <c r="AV164" s="259"/>
      <c r="AW164" s="259"/>
      <c r="AX164" s="259"/>
      <c r="AY164" s="260"/>
      <c r="AZ164" s="260"/>
      <c r="BA164" s="260"/>
      <c r="BB164" s="269"/>
      <c r="BC164" s="314"/>
    </row>
    <row r="165" spans="3:55" s="254" customFormat="1" hidden="1" x14ac:dyDescent="0.25">
      <c r="C165" s="270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7"/>
      <c r="AT165" s="258"/>
      <c r="AU165" s="306"/>
      <c r="AV165" s="259"/>
      <c r="AW165" s="259"/>
      <c r="AX165" s="259"/>
      <c r="AY165" s="260"/>
      <c r="AZ165" s="260"/>
      <c r="BA165" s="260"/>
      <c r="BB165" s="269"/>
      <c r="BC165" s="314"/>
    </row>
    <row r="166" spans="3:55" s="254" customFormat="1" hidden="1" x14ac:dyDescent="0.25">
      <c r="C166" s="270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7"/>
      <c r="AT166" s="258"/>
      <c r="AU166" s="306"/>
      <c r="AV166" s="259"/>
      <c r="AW166" s="259"/>
      <c r="AX166" s="259"/>
      <c r="AY166" s="260"/>
      <c r="AZ166" s="260"/>
      <c r="BA166" s="260"/>
      <c r="BB166" s="269"/>
      <c r="BC166" s="314"/>
    </row>
    <row r="167" spans="3:55" s="254" customFormat="1" hidden="1" x14ac:dyDescent="0.25">
      <c r="C167" s="267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7"/>
      <c r="AT167" s="258"/>
      <c r="AU167" s="306"/>
      <c r="AV167" s="259"/>
      <c r="AW167" s="259"/>
      <c r="AX167" s="259"/>
      <c r="AY167" s="260"/>
      <c r="AZ167" s="260"/>
      <c r="BA167" s="260"/>
      <c r="BB167" s="269"/>
      <c r="BC167" s="314"/>
    </row>
    <row r="168" spans="3:55" s="254" customFormat="1" hidden="1" x14ac:dyDescent="0.25">
      <c r="C168" s="292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94"/>
      <c r="AC168" s="294"/>
      <c r="AD168" s="294"/>
      <c r="AE168" s="294"/>
      <c r="AF168" s="294"/>
      <c r="AG168" s="294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7"/>
      <c r="AT168" s="258"/>
      <c r="AU168" s="306"/>
      <c r="AV168" s="259"/>
      <c r="AW168" s="259"/>
      <c r="AX168" s="259"/>
      <c r="AY168" s="260"/>
      <c r="AZ168" s="260"/>
      <c r="BA168" s="260"/>
      <c r="BB168" s="269"/>
      <c r="BC168" s="314"/>
    </row>
    <row r="169" spans="3:55" s="254" customFormat="1" hidden="1" x14ac:dyDescent="0.25">
      <c r="C169" s="273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333"/>
      <c r="AN169" s="333"/>
      <c r="AO169" s="333"/>
      <c r="AP169" s="333"/>
      <c r="AQ169" s="256"/>
      <c r="AR169" s="257"/>
      <c r="AT169" s="258"/>
      <c r="AU169" s="306"/>
      <c r="AV169" s="259"/>
      <c r="AW169" s="259"/>
      <c r="AX169" s="259"/>
      <c r="AY169" s="260"/>
      <c r="AZ169" s="260"/>
      <c r="BA169" s="260"/>
      <c r="BB169" s="269"/>
      <c r="BC169" s="314"/>
    </row>
    <row r="170" spans="3:55" s="254" customFormat="1" hidden="1" x14ac:dyDescent="0.25">
      <c r="C170" s="270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7"/>
      <c r="AT170" s="258"/>
      <c r="AU170" s="306"/>
      <c r="AV170" s="259"/>
      <c r="AW170" s="259"/>
      <c r="AX170" s="259"/>
      <c r="AY170" s="260"/>
      <c r="AZ170" s="260"/>
      <c r="BA170" s="260"/>
      <c r="BB170" s="269"/>
      <c r="BC170" s="314"/>
    </row>
    <row r="171" spans="3:55" s="254" customFormat="1" hidden="1" x14ac:dyDescent="0.25">
      <c r="C171" s="267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307"/>
      <c r="AT171" s="258"/>
      <c r="AU171" s="306"/>
      <c r="AV171" s="259"/>
      <c r="AW171" s="259"/>
      <c r="AX171" s="259"/>
      <c r="AY171" s="260"/>
      <c r="AZ171" s="260"/>
      <c r="BA171" s="260"/>
      <c r="BB171" s="269"/>
      <c r="BC171" s="314"/>
    </row>
    <row r="172" spans="3:55" s="254" customFormat="1" ht="11.25" hidden="1" x14ac:dyDescent="0.25">
      <c r="C172" s="308"/>
      <c r="AT172" s="309"/>
      <c r="AV172" s="310"/>
      <c r="AW172" s="310"/>
      <c r="AX172" s="310"/>
      <c r="BC172" s="311"/>
    </row>
    <row r="173" spans="3:55" s="254" customFormat="1" hidden="1" x14ac:dyDescent="0.25">
      <c r="C173" s="312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7"/>
      <c r="AT173" s="258"/>
      <c r="AU173" s="313"/>
      <c r="AV173" s="259"/>
      <c r="AW173" s="259"/>
      <c r="AX173" s="259"/>
      <c r="AY173" s="260"/>
      <c r="AZ173" s="260"/>
      <c r="BA173" s="260"/>
      <c r="BB173" s="261"/>
      <c r="BC173" s="262"/>
    </row>
    <row r="174" spans="3:55" s="254" customFormat="1" hidden="1" x14ac:dyDescent="0.25">
      <c r="C174" s="263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5"/>
      <c r="AN174" s="265"/>
      <c r="AO174" s="265"/>
      <c r="AP174" s="265"/>
      <c r="AQ174" s="265"/>
      <c r="AR174" s="264"/>
      <c r="AT174" s="258"/>
      <c r="AU174" s="313"/>
      <c r="AV174" s="259"/>
      <c r="AW174" s="259"/>
      <c r="AX174" s="259"/>
      <c r="AY174" s="260"/>
      <c r="AZ174" s="260"/>
      <c r="BA174" s="260"/>
      <c r="BB174" s="261"/>
      <c r="BC174" s="262"/>
    </row>
    <row r="175" spans="3:55" s="254" customFormat="1" hidden="1" x14ac:dyDescent="0.25">
      <c r="C175" s="267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326"/>
      <c r="AN175" s="326"/>
      <c r="AO175" s="326"/>
      <c r="AP175" s="326"/>
      <c r="AQ175" s="326"/>
      <c r="AR175" s="257"/>
      <c r="AT175" s="258"/>
      <c r="AU175" s="306"/>
      <c r="AV175" s="259"/>
      <c r="AW175" s="259"/>
      <c r="AX175" s="259"/>
      <c r="AY175" s="260"/>
      <c r="AZ175" s="260"/>
      <c r="BA175" s="260"/>
      <c r="BB175" s="269"/>
      <c r="BC175" s="262"/>
    </row>
    <row r="176" spans="3:55" s="254" customFormat="1" hidden="1" x14ac:dyDescent="0.25">
      <c r="C176" s="270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6"/>
      <c r="AN176" s="256"/>
      <c r="AO176" s="256"/>
      <c r="AP176" s="256"/>
      <c r="AQ176" s="256"/>
      <c r="AR176" s="257"/>
      <c r="AT176" s="258"/>
      <c r="AU176" s="306"/>
      <c r="AV176" s="259"/>
      <c r="AW176" s="259"/>
      <c r="AX176" s="259"/>
      <c r="AY176" s="260"/>
      <c r="AZ176" s="260"/>
      <c r="BA176" s="260"/>
      <c r="BB176" s="269"/>
      <c r="BC176" s="262"/>
    </row>
    <row r="177" spans="3:55" s="254" customFormat="1" hidden="1" x14ac:dyDescent="0.25">
      <c r="C177" s="270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6"/>
      <c r="AN177" s="256"/>
      <c r="AO177" s="256"/>
      <c r="AP177" s="256"/>
      <c r="AQ177" s="256"/>
      <c r="AR177" s="257"/>
      <c r="AT177" s="258"/>
      <c r="AU177" s="306"/>
      <c r="AV177" s="259"/>
      <c r="AW177" s="259"/>
      <c r="AX177" s="259"/>
      <c r="AY177" s="260"/>
      <c r="AZ177" s="260"/>
      <c r="BA177" s="260"/>
      <c r="BB177" s="269"/>
      <c r="BC177" s="262"/>
    </row>
    <row r="178" spans="3:55" s="254" customFormat="1" hidden="1" x14ac:dyDescent="0.25">
      <c r="C178" s="270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6"/>
      <c r="AN178" s="256"/>
      <c r="AO178" s="256"/>
      <c r="AP178" s="256"/>
      <c r="AQ178" s="256"/>
      <c r="AR178" s="257"/>
      <c r="AT178" s="258"/>
      <c r="AU178" s="306"/>
      <c r="AV178" s="259"/>
      <c r="AW178" s="259"/>
      <c r="AX178" s="259"/>
      <c r="AY178" s="260"/>
      <c r="AZ178" s="260"/>
      <c r="BA178" s="260"/>
      <c r="BB178" s="269"/>
      <c r="BC178" s="262"/>
    </row>
    <row r="179" spans="3:55" s="254" customFormat="1" hidden="1" x14ac:dyDescent="0.25">
      <c r="C179" s="270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7"/>
      <c r="AT179" s="258"/>
      <c r="AU179" s="306"/>
      <c r="AV179" s="259"/>
      <c r="AW179" s="259"/>
      <c r="AX179" s="259"/>
      <c r="AY179" s="260"/>
      <c r="AZ179" s="260"/>
      <c r="BA179" s="260"/>
      <c r="BB179" s="269"/>
      <c r="BC179" s="262"/>
    </row>
    <row r="180" spans="3:55" s="254" customFormat="1" hidden="1" x14ac:dyDescent="0.25">
      <c r="C180" s="270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6"/>
      <c r="AN180" s="256"/>
      <c r="AO180" s="256"/>
      <c r="AP180" s="256"/>
      <c r="AQ180" s="256"/>
      <c r="AR180" s="257"/>
      <c r="AT180" s="258"/>
      <c r="AU180" s="306"/>
      <c r="AV180" s="259"/>
      <c r="AW180" s="259"/>
      <c r="AX180" s="259"/>
      <c r="AY180" s="260"/>
      <c r="AZ180" s="260"/>
      <c r="BA180" s="260"/>
      <c r="BB180" s="269"/>
      <c r="BC180" s="262"/>
    </row>
    <row r="181" spans="3:55" s="254" customFormat="1" hidden="1" x14ac:dyDescent="0.25">
      <c r="C181" s="270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6"/>
      <c r="AN181" s="256"/>
      <c r="AO181" s="256"/>
      <c r="AP181" s="256"/>
      <c r="AQ181" s="256"/>
      <c r="AR181" s="257"/>
      <c r="AT181" s="258"/>
      <c r="AU181" s="306"/>
      <c r="AV181" s="259"/>
      <c r="AW181" s="259"/>
      <c r="AX181" s="259"/>
      <c r="AY181" s="260"/>
      <c r="AZ181" s="260"/>
      <c r="BA181" s="260"/>
      <c r="BB181" s="269"/>
      <c r="BC181" s="262"/>
    </row>
    <row r="182" spans="3:55" s="254" customFormat="1" hidden="1" x14ac:dyDescent="0.25">
      <c r="C182" s="267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7"/>
      <c r="AT182" s="258"/>
      <c r="AU182" s="306"/>
      <c r="AV182" s="259"/>
      <c r="AW182" s="259"/>
      <c r="AX182" s="259"/>
      <c r="AY182" s="260"/>
      <c r="AZ182" s="260"/>
      <c r="BA182" s="260"/>
      <c r="BB182" s="269"/>
      <c r="BC182" s="262"/>
    </row>
    <row r="183" spans="3:55" s="254" customFormat="1" hidden="1" x14ac:dyDescent="0.25">
      <c r="C183" s="273"/>
      <c r="D183" s="274"/>
      <c r="E183" s="274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74"/>
      <c r="AT183" s="258"/>
      <c r="AU183" s="306"/>
      <c r="AV183" s="259"/>
      <c r="AW183" s="259"/>
      <c r="AX183" s="259"/>
      <c r="AY183" s="260"/>
      <c r="AZ183" s="260"/>
      <c r="BA183" s="260"/>
      <c r="BB183" s="269"/>
      <c r="BC183" s="314"/>
    </row>
    <row r="184" spans="3:55" s="254" customFormat="1" hidden="1" x14ac:dyDescent="0.25">
      <c r="C184" s="315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316"/>
      <c r="AT184" s="258"/>
      <c r="AU184" s="306"/>
      <c r="AV184" s="259"/>
      <c r="AW184" s="259"/>
      <c r="AX184" s="259"/>
      <c r="AY184" s="260"/>
      <c r="AZ184" s="260"/>
      <c r="BA184" s="260"/>
      <c r="BB184" s="269"/>
      <c r="BC184" s="314"/>
    </row>
    <row r="185" spans="3:55" s="254" customFormat="1" hidden="1" x14ac:dyDescent="0.25">
      <c r="C185" s="279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56"/>
      <c r="AR185" s="280"/>
      <c r="AT185" s="258"/>
      <c r="AU185" s="306"/>
      <c r="AV185" s="259"/>
      <c r="AW185" s="259"/>
      <c r="AX185" s="259"/>
      <c r="AY185" s="260"/>
      <c r="AZ185" s="260"/>
      <c r="BA185" s="260"/>
      <c r="BB185" s="269"/>
      <c r="BC185" s="314"/>
    </row>
    <row r="186" spans="3:55" s="254" customFormat="1" hidden="1" x14ac:dyDescent="0.25">
      <c r="C186" s="329"/>
      <c r="D186" s="330"/>
      <c r="E186" s="330"/>
      <c r="F186" s="330"/>
      <c r="G186" s="330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334"/>
      <c r="AT186" s="258"/>
      <c r="AU186" s="306"/>
      <c r="AV186" s="259"/>
      <c r="AW186" s="259"/>
      <c r="AX186" s="259"/>
      <c r="AY186" s="260"/>
      <c r="AZ186" s="260"/>
      <c r="BA186" s="260"/>
      <c r="BB186" s="269"/>
      <c r="BC186" s="314"/>
    </row>
    <row r="187" spans="3:55" s="254" customFormat="1" hidden="1" x14ac:dyDescent="0.25">
      <c r="C187" s="319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94"/>
      <c r="AT187" s="258"/>
      <c r="AU187" s="306"/>
      <c r="AV187" s="259"/>
      <c r="AW187" s="259"/>
      <c r="AX187" s="259"/>
      <c r="AY187" s="260"/>
      <c r="AZ187" s="260"/>
      <c r="BA187" s="260"/>
      <c r="BB187" s="269"/>
      <c r="BC187" s="314"/>
    </row>
    <row r="188" spans="3:55" s="254" customFormat="1" hidden="1" x14ac:dyDescent="0.25">
      <c r="C188" s="273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57"/>
      <c r="AQ188" s="257"/>
      <c r="AR188" s="274"/>
      <c r="AT188" s="258"/>
      <c r="AU188" s="306"/>
      <c r="AV188" s="259"/>
      <c r="AW188" s="259"/>
      <c r="AX188" s="259"/>
      <c r="AY188" s="260"/>
      <c r="AZ188" s="260"/>
      <c r="BA188" s="260"/>
      <c r="BB188" s="269"/>
      <c r="BC188" s="314"/>
    </row>
    <row r="189" spans="3:55" s="254" customFormat="1" hidden="1" x14ac:dyDescent="0.25">
      <c r="C189" s="302"/>
      <c r="D189" s="257"/>
      <c r="E189" s="257"/>
      <c r="F189" s="257"/>
      <c r="G189" s="257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303"/>
      <c r="AT189" s="258"/>
      <c r="AU189" s="306"/>
      <c r="AV189" s="259"/>
      <c r="AW189" s="259"/>
      <c r="AX189" s="259"/>
      <c r="AY189" s="260"/>
      <c r="AZ189" s="260"/>
      <c r="BA189" s="260"/>
      <c r="BB189" s="269"/>
      <c r="BC189" s="314"/>
    </row>
    <row r="190" spans="3:55" s="254" customFormat="1" hidden="1" x14ac:dyDescent="0.25">
      <c r="C190" s="331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T190" s="258"/>
      <c r="AU190" s="306"/>
      <c r="AV190" s="259"/>
      <c r="AW190" s="259"/>
      <c r="AX190" s="259"/>
      <c r="AY190" s="260"/>
      <c r="AZ190" s="260"/>
      <c r="BA190" s="260"/>
      <c r="BB190" s="269"/>
      <c r="BC190" s="314"/>
    </row>
    <row r="191" spans="3:55" s="254" customFormat="1" hidden="1" x14ac:dyDescent="0.25">
      <c r="C191" s="321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256"/>
      <c r="AN191" s="256"/>
      <c r="AO191" s="256"/>
      <c r="AP191" s="256"/>
      <c r="AQ191" s="256"/>
      <c r="AR191" s="325"/>
      <c r="AT191" s="258"/>
      <c r="AU191" s="306"/>
      <c r="AV191" s="259"/>
      <c r="AW191" s="259"/>
      <c r="AX191" s="259"/>
      <c r="AY191" s="260"/>
      <c r="AZ191" s="260"/>
      <c r="BA191" s="260"/>
      <c r="BB191" s="269"/>
      <c r="BC191" s="314"/>
    </row>
    <row r="192" spans="3:55" s="254" customFormat="1" hidden="1" x14ac:dyDescent="0.25">
      <c r="C192" s="327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256"/>
      <c r="AN192" s="256"/>
      <c r="AO192" s="256"/>
      <c r="AP192" s="256"/>
      <c r="AQ192" s="256"/>
      <c r="AR192" s="328"/>
      <c r="AT192" s="258"/>
      <c r="AU192" s="306"/>
      <c r="AV192" s="259"/>
      <c r="AW192" s="259"/>
      <c r="AX192" s="259"/>
      <c r="AY192" s="260"/>
      <c r="AZ192" s="260"/>
      <c r="BA192" s="260"/>
      <c r="BB192" s="269"/>
      <c r="BC192" s="314"/>
    </row>
    <row r="193" spans="3:55" s="254" customFormat="1" hidden="1" x14ac:dyDescent="0.25">
      <c r="C193" s="292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324"/>
      <c r="W193" s="324"/>
      <c r="X193" s="324"/>
      <c r="Y193" s="324"/>
      <c r="Z193" s="324"/>
      <c r="AA193" s="324"/>
      <c r="AB193" s="324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324"/>
      <c r="AT193" s="258"/>
      <c r="AU193" s="306"/>
      <c r="AV193" s="259"/>
      <c r="AW193" s="259"/>
      <c r="AX193" s="259"/>
      <c r="AY193" s="260"/>
      <c r="AZ193" s="260"/>
      <c r="BA193" s="260"/>
      <c r="BB193" s="269"/>
      <c r="BC193" s="314"/>
    </row>
    <row r="194" spans="3:55" s="254" customFormat="1" hidden="1" x14ac:dyDescent="0.25">
      <c r="C194" s="273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56"/>
      <c r="AN194" s="256"/>
      <c r="AO194" s="256"/>
      <c r="AP194" s="256"/>
      <c r="AQ194" s="256"/>
      <c r="AR194" s="274"/>
      <c r="AT194" s="258"/>
      <c r="AU194" s="306"/>
      <c r="AV194" s="259"/>
      <c r="AW194" s="259"/>
      <c r="AX194" s="259"/>
      <c r="AY194" s="260"/>
      <c r="AZ194" s="260"/>
      <c r="BA194" s="260"/>
      <c r="BB194" s="269"/>
      <c r="BC194" s="314"/>
    </row>
    <row r="195" spans="3:55" s="254" customFormat="1" hidden="1" x14ac:dyDescent="0.25">
      <c r="C195" s="270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7"/>
      <c r="AT195" s="258"/>
      <c r="AU195" s="306"/>
      <c r="AV195" s="259"/>
      <c r="AW195" s="259"/>
      <c r="AX195" s="259"/>
      <c r="AY195" s="260"/>
      <c r="AZ195" s="260"/>
      <c r="BA195" s="260"/>
      <c r="BB195" s="269"/>
      <c r="BC195" s="314"/>
    </row>
    <row r="196" spans="3:55" s="254" customFormat="1" hidden="1" x14ac:dyDescent="0.25">
      <c r="C196" s="267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7"/>
      <c r="AT196" s="258"/>
      <c r="AU196" s="306"/>
      <c r="AV196" s="259"/>
      <c r="AW196" s="259"/>
      <c r="AX196" s="259"/>
      <c r="AY196" s="260"/>
      <c r="AZ196" s="260"/>
      <c r="BA196" s="260"/>
      <c r="BB196" s="269"/>
      <c r="BC196" s="314"/>
    </row>
    <row r="197" spans="3:55" s="254" customFormat="1" hidden="1" x14ac:dyDescent="0.25">
      <c r="C197" s="270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7"/>
      <c r="AT197" s="258"/>
      <c r="AU197" s="306"/>
      <c r="AV197" s="259"/>
      <c r="AW197" s="259"/>
      <c r="AX197" s="259"/>
      <c r="AY197" s="260"/>
      <c r="AZ197" s="260"/>
      <c r="BA197" s="260"/>
      <c r="BB197" s="269"/>
      <c r="BC197" s="314"/>
    </row>
    <row r="198" spans="3:55" s="254" customFormat="1" hidden="1" x14ac:dyDescent="0.25">
      <c r="C198" s="270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7"/>
      <c r="AT198" s="258"/>
      <c r="AU198" s="306"/>
      <c r="AV198" s="259"/>
      <c r="AW198" s="259"/>
      <c r="AX198" s="259"/>
      <c r="AY198" s="260"/>
      <c r="AZ198" s="260"/>
      <c r="BA198" s="260"/>
      <c r="BB198" s="269"/>
      <c r="BC198" s="314"/>
    </row>
    <row r="199" spans="3:55" s="254" customFormat="1" hidden="1" x14ac:dyDescent="0.25">
      <c r="C199" s="267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7"/>
      <c r="AT199" s="258"/>
      <c r="AU199" s="306"/>
      <c r="AV199" s="259"/>
      <c r="AW199" s="259"/>
      <c r="AX199" s="259"/>
      <c r="AY199" s="260"/>
      <c r="AZ199" s="260"/>
      <c r="BA199" s="260"/>
      <c r="BB199" s="269"/>
      <c r="BC199" s="314"/>
    </row>
    <row r="200" spans="3:55" s="254" customFormat="1" hidden="1" x14ac:dyDescent="0.25">
      <c r="C200" s="270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7"/>
      <c r="AT200" s="258"/>
      <c r="AU200" s="306"/>
      <c r="AV200" s="259"/>
      <c r="AW200" s="259"/>
      <c r="AX200" s="259"/>
      <c r="AY200" s="260"/>
      <c r="AZ200" s="260"/>
      <c r="BA200" s="260"/>
      <c r="BB200" s="269"/>
      <c r="BC200" s="314"/>
    </row>
    <row r="201" spans="3:55" s="254" customFormat="1" hidden="1" x14ac:dyDescent="0.25">
      <c r="C201" s="267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307"/>
      <c r="AT201" s="258"/>
      <c r="AU201" s="306"/>
      <c r="AV201" s="259"/>
      <c r="AW201" s="259"/>
      <c r="AX201" s="259"/>
      <c r="AY201" s="260"/>
      <c r="AZ201" s="260"/>
      <c r="BA201" s="260"/>
      <c r="BB201" s="269"/>
      <c r="BC201" s="314"/>
    </row>
    <row r="202" spans="3:55" s="254" customFormat="1" ht="11.25" hidden="1" x14ac:dyDescent="0.25">
      <c r="C202" s="308"/>
      <c r="AT202" s="309"/>
      <c r="AV202" s="310"/>
      <c r="AW202" s="310"/>
      <c r="AX202" s="310"/>
      <c r="BC202" s="311"/>
    </row>
    <row r="203" spans="3:55" s="254" customFormat="1" hidden="1" x14ac:dyDescent="0.25">
      <c r="C203" s="312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7"/>
      <c r="AT203" s="258"/>
      <c r="AU203" s="313"/>
      <c r="AV203" s="259"/>
      <c r="AW203" s="259"/>
      <c r="AX203" s="259"/>
      <c r="AY203" s="260"/>
      <c r="AZ203" s="260"/>
      <c r="BA203" s="260"/>
      <c r="BB203" s="261"/>
      <c r="BC203" s="262"/>
    </row>
    <row r="204" spans="3:55" s="254" customFormat="1" hidden="1" x14ac:dyDescent="0.25">
      <c r="C204" s="263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5"/>
      <c r="AN204" s="265"/>
      <c r="AO204" s="265"/>
      <c r="AP204" s="265"/>
      <c r="AQ204" s="265"/>
      <c r="AR204" s="264"/>
      <c r="AT204" s="258"/>
      <c r="AU204" s="313"/>
      <c r="AV204" s="259"/>
      <c r="AW204" s="259"/>
      <c r="AX204" s="259"/>
      <c r="AY204" s="260"/>
      <c r="AZ204" s="260"/>
      <c r="BA204" s="260"/>
      <c r="BB204" s="261"/>
      <c r="BC204" s="262"/>
    </row>
    <row r="205" spans="3:55" s="254" customFormat="1" hidden="1" x14ac:dyDescent="0.25">
      <c r="C205" s="267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326"/>
      <c r="AN205" s="326"/>
      <c r="AO205" s="326"/>
      <c r="AP205" s="326"/>
      <c r="AQ205" s="326"/>
      <c r="AR205" s="257"/>
      <c r="AT205" s="258"/>
      <c r="AU205" s="306"/>
      <c r="AV205" s="259"/>
      <c r="AW205" s="259"/>
      <c r="AX205" s="259"/>
      <c r="AY205" s="260"/>
      <c r="AZ205" s="260"/>
      <c r="BA205" s="260"/>
      <c r="BB205" s="269"/>
      <c r="BC205" s="262"/>
    </row>
    <row r="206" spans="3:55" s="254" customFormat="1" hidden="1" x14ac:dyDescent="0.25">
      <c r="C206" s="270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6"/>
      <c r="AN206" s="256"/>
      <c r="AO206" s="256"/>
      <c r="AP206" s="256"/>
      <c r="AQ206" s="256"/>
      <c r="AR206" s="257"/>
      <c r="AT206" s="258"/>
      <c r="AU206" s="306"/>
      <c r="AV206" s="259"/>
      <c r="AW206" s="259"/>
      <c r="AX206" s="259"/>
      <c r="AY206" s="260"/>
      <c r="AZ206" s="260"/>
      <c r="BA206" s="260"/>
      <c r="BB206" s="269"/>
      <c r="BC206" s="262"/>
    </row>
    <row r="207" spans="3:55" s="254" customFormat="1" hidden="1" x14ac:dyDescent="0.25">
      <c r="C207" s="270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6"/>
      <c r="AN207" s="256"/>
      <c r="AO207" s="256"/>
      <c r="AP207" s="256"/>
      <c r="AQ207" s="256"/>
      <c r="AR207" s="257"/>
      <c r="AT207" s="258"/>
      <c r="AU207" s="306"/>
      <c r="AV207" s="259"/>
      <c r="AW207" s="259"/>
      <c r="AX207" s="259"/>
      <c r="AY207" s="260"/>
      <c r="AZ207" s="260"/>
      <c r="BA207" s="260"/>
      <c r="BB207" s="269"/>
      <c r="BC207" s="262"/>
    </row>
    <row r="208" spans="3:55" s="254" customFormat="1" hidden="1" x14ac:dyDescent="0.25">
      <c r="C208" s="270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6"/>
      <c r="AN208" s="256"/>
      <c r="AO208" s="256"/>
      <c r="AP208" s="256"/>
      <c r="AQ208" s="256"/>
      <c r="AR208" s="257"/>
      <c r="AT208" s="258"/>
      <c r="AU208" s="306"/>
      <c r="AV208" s="259"/>
      <c r="AW208" s="259"/>
      <c r="AX208" s="259"/>
      <c r="AY208" s="260"/>
      <c r="AZ208" s="260"/>
      <c r="BA208" s="260"/>
      <c r="BB208" s="269"/>
      <c r="BC208" s="262"/>
    </row>
    <row r="209" spans="3:55" s="254" customFormat="1" hidden="1" x14ac:dyDescent="0.25">
      <c r="C209" s="270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7"/>
      <c r="AT209" s="258"/>
      <c r="AU209" s="306"/>
      <c r="AV209" s="259"/>
      <c r="AW209" s="259"/>
      <c r="AX209" s="259"/>
      <c r="AY209" s="260"/>
      <c r="AZ209" s="260"/>
      <c r="BA209" s="260"/>
      <c r="BB209" s="269"/>
      <c r="BC209" s="262"/>
    </row>
    <row r="210" spans="3:55" s="254" customFormat="1" hidden="1" x14ac:dyDescent="0.25">
      <c r="C210" s="270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6"/>
      <c r="AN210" s="256"/>
      <c r="AO210" s="256"/>
      <c r="AP210" s="256"/>
      <c r="AQ210" s="256"/>
      <c r="AR210" s="257"/>
      <c r="AT210" s="258"/>
      <c r="AU210" s="306"/>
      <c r="AV210" s="259"/>
      <c r="AW210" s="259"/>
      <c r="AX210" s="259"/>
      <c r="AY210" s="260"/>
      <c r="AZ210" s="260"/>
      <c r="BA210" s="260"/>
      <c r="BB210" s="269"/>
      <c r="BC210" s="262"/>
    </row>
    <row r="211" spans="3:55" s="254" customFormat="1" hidden="1" x14ac:dyDescent="0.25">
      <c r="C211" s="270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6"/>
      <c r="AN211" s="256"/>
      <c r="AO211" s="256"/>
      <c r="AP211" s="256"/>
      <c r="AQ211" s="256"/>
      <c r="AR211" s="257"/>
      <c r="AT211" s="258"/>
      <c r="AU211" s="306"/>
      <c r="AV211" s="259"/>
      <c r="AW211" s="259"/>
      <c r="AX211" s="259"/>
      <c r="AY211" s="260"/>
      <c r="AZ211" s="260"/>
      <c r="BA211" s="260"/>
      <c r="BB211" s="269"/>
      <c r="BC211" s="262"/>
    </row>
    <row r="212" spans="3:55" s="254" customFormat="1" hidden="1" x14ac:dyDescent="0.25">
      <c r="C212" s="267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7"/>
      <c r="AT212" s="258"/>
      <c r="AU212" s="306"/>
      <c r="AV212" s="259"/>
      <c r="AW212" s="259"/>
      <c r="AX212" s="259"/>
      <c r="AY212" s="260"/>
      <c r="AZ212" s="260"/>
      <c r="BA212" s="260"/>
      <c r="BB212" s="269"/>
      <c r="BC212" s="262"/>
    </row>
    <row r="213" spans="3:55" s="254" customFormat="1" hidden="1" x14ac:dyDescent="0.25">
      <c r="C213" s="315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256"/>
      <c r="AN213" s="316"/>
      <c r="AO213" s="316"/>
      <c r="AP213" s="316"/>
      <c r="AQ213" s="256"/>
      <c r="AR213" s="316"/>
      <c r="AT213" s="258"/>
      <c r="AU213" s="306"/>
      <c r="AV213" s="259"/>
      <c r="AW213" s="259"/>
      <c r="AX213" s="259"/>
      <c r="AY213" s="260"/>
      <c r="AZ213" s="260"/>
      <c r="BA213" s="260"/>
      <c r="BB213" s="269"/>
      <c r="BC213" s="314"/>
    </row>
    <row r="214" spans="3:55" s="254" customFormat="1" hidden="1" x14ac:dyDescent="0.25">
      <c r="C214" s="279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80"/>
      <c r="AT214" s="258"/>
      <c r="AU214" s="306"/>
      <c r="AV214" s="259"/>
      <c r="AW214" s="259"/>
      <c r="AX214" s="259"/>
      <c r="AY214" s="260"/>
      <c r="AZ214" s="260"/>
      <c r="BA214" s="260"/>
      <c r="BB214" s="269"/>
      <c r="BC214" s="314"/>
    </row>
    <row r="215" spans="3:55" s="254" customFormat="1" hidden="1" x14ac:dyDescent="0.25">
      <c r="C215" s="319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320"/>
      <c r="AN215" s="320"/>
      <c r="AO215" s="320"/>
      <c r="AP215" s="320"/>
      <c r="AQ215" s="320"/>
      <c r="AR215" s="294"/>
      <c r="AT215" s="258"/>
      <c r="AU215" s="306"/>
      <c r="AV215" s="259"/>
      <c r="AW215" s="259"/>
      <c r="AX215" s="259"/>
      <c r="AY215" s="260"/>
      <c r="AZ215" s="260"/>
      <c r="BA215" s="260"/>
      <c r="BB215" s="269"/>
      <c r="BC215" s="314"/>
    </row>
    <row r="216" spans="3:55" s="254" customFormat="1" hidden="1" x14ac:dyDescent="0.25">
      <c r="C216" s="273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57"/>
      <c r="AO216" s="257"/>
      <c r="AP216" s="257"/>
      <c r="AQ216" s="257"/>
      <c r="AR216" s="274"/>
      <c r="AT216" s="258"/>
      <c r="AU216" s="306"/>
      <c r="AV216" s="259"/>
      <c r="AW216" s="259"/>
      <c r="AX216" s="259"/>
      <c r="AY216" s="260"/>
      <c r="AZ216" s="260"/>
      <c r="BA216" s="260"/>
      <c r="BB216" s="269"/>
      <c r="BC216" s="314"/>
    </row>
    <row r="217" spans="3:55" s="254" customFormat="1" hidden="1" x14ac:dyDescent="0.25">
      <c r="C217" s="302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257"/>
      <c r="AR217" s="303"/>
      <c r="AT217" s="258"/>
      <c r="AU217" s="306"/>
      <c r="AV217" s="259"/>
      <c r="AW217" s="259"/>
      <c r="AX217" s="259"/>
      <c r="AY217" s="260"/>
      <c r="AZ217" s="260"/>
      <c r="BA217" s="260"/>
      <c r="BB217" s="269"/>
      <c r="BC217" s="314"/>
    </row>
    <row r="218" spans="3:55" s="254" customFormat="1" hidden="1" x14ac:dyDescent="0.25">
      <c r="C218" s="321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325"/>
      <c r="AT218" s="258"/>
      <c r="AU218" s="306"/>
      <c r="AV218" s="259"/>
      <c r="AW218" s="259"/>
      <c r="AX218" s="259"/>
      <c r="AY218" s="260"/>
      <c r="AZ218" s="260"/>
      <c r="BA218" s="260"/>
      <c r="BB218" s="269"/>
      <c r="BC218" s="314"/>
    </row>
    <row r="219" spans="3:55" s="254" customFormat="1" hidden="1" x14ac:dyDescent="0.25">
      <c r="C219" s="327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256"/>
      <c r="AN219" s="256"/>
      <c r="AO219" s="256"/>
      <c r="AP219" s="256"/>
      <c r="AQ219" s="256"/>
      <c r="AR219" s="328"/>
      <c r="AT219" s="258"/>
      <c r="AU219" s="306"/>
      <c r="AV219" s="259"/>
      <c r="AW219" s="259"/>
      <c r="AX219" s="259"/>
      <c r="AY219" s="260"/>
      <c r="AZ219" s="260"/>
      <c r="BA219" s="260"/>
      <c r="BB219" s="269"/>
      <c r="BC219" s="314"/>
    </row>
    <row r="220" spans="3:55" s="254" customFormat="1" hidden="1" x14ac:dyDescent="0.25">
      <c r="C220" s="270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7"/>
      <c r="AT220" s="258"/>
      <c r="AU220" s="306"/>
      <c r="AV220" s="259"/>
      <c r="AW220" s="259"/>
      <c r="AX220" s="259"/>
      <c r="AY220" s="260"/>
      <c r="AZ220" s="260"/>
      <c r="BA220" s="260"/>
      <c r="BB220" s="269"/>
      <c r="BC220" s="314"/>
    </row>
    <row r="221" spans="3:55" s="254" customFormat="1" hidden="1" x14ac:dyDescent="0.25">
      <c r="C221" s="270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7"/>
      <c r="AT221" s="258"/>
      <c r="AU221" s="306"/>
      <c r="AV221" s="259"/>
      <c r="AW221" s="259"/>
      <c r="AX221" s="259"/>
      <c r="AY221" s="260"/>
      <c r="AZ221" s="260"/>
      <c r="BA221" s="260"/>
      <c r="BB221" s="269"/>
      <c r="BC221" s="314"/>
    </row>
    <row r="222" spans="3:55" s="254" customFormat="1" hidden="1" x14ac:dyDescent="0.25">
      <c r="C222" s="270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7"/>
      <c r="AT222" s="258"/>
      <c r="AU222" s="306"/>
      <c r="AV222" s="259"/>
      <c r="AW222" s="259"/>
      <c r="AX222" s="259"/>
      <c r="AY222" s="260"/>
      <c r="AZ222" s="260"/>
      <c r="BA222" s="260"/>
      <c r="BB222" s="269"/>
      <c r="BC222" s="314"/>
    </row>
    <row r="223" spans="3:55" s="254" customFormat="1" hidden="1" x14ac:dyDescent="0.25">
      <c r="C223" s="267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7"/>
      <c r="AT223" s="258"/>
      <c r="AU223" s="306"/>
      <c r="AV223" s="259"/>
      <c r="AW223" s="259"/>
      <c r="AX223" s="259"/>
      <c r="AY223" s="260"/>
      <c r="AZ223" s="260"/>
      <c r="BA223" s="260"/>
      <c r="BB223" s="269"/>
      <c r="BC223" s="314"/>
    </row>
    <row r="224" spans="3:55" s="254" customFormat="1" hidden="1" x14ac:dyDescent="0.25">
      <c r="C224" s="270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7"/>
      <c r="AT224" s="258"/>
      <c r="AU224" s="306"/>
      <c r="AV224" s="259"/>
      <c r="AW224" s="259"/>
      <c r="AX224" s="259"/>
      <c r="AY224" s="260"/>
      <c r="AZ224" s="260"/>
      <c r="BA224" s="260"/>
      <c r="BB224" s="269"/>
      <c r="BC224" s="314"/>
    </row>
    <row r="225" spans="1:55" s="254" customFormat="1" hidden="1" x14ac:dyDescent="0.25">
      <c r="C225" s="270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7"/>
      <c r="AT225" s="258"/>
      <c r="AU225" s="306"/>
      <c r="AV225" s="259"/>
      <c r="AW225" s="259"/>
      <c r="AX225" s="259"/>
      <c r="AY225" s="260"/>
      <c r="AZ225" s="260"/>
      <c r="BA225" s="260"/>
      <c r="BB225" s="269"/>
      <c r="BC225" s="314"/>
    </row>
    <row r="226" spans="1:55" s="254" customFormat="1" hidden="1" x14ac:dyDescent="0.25">
      <c r="C226" s="267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7"/>
      <c r="AT226" s="258"/>
      <c r="AU226" s="306"/>
      <c r="AV226" s="259"/>
      <c r="AW226" s="259"/>
      <c r="AX226" s="259"/>
      <c r="AY226" s="260"/>
      <c r="AZ226" s="260"/>
      <c r="BA226" s="260"/>
      <c r="BB226" s="269"/>
      <c r="BC226" s="314"/>
    </row>
    <row r="227" spans="1:55" s="254" customFormat="1" hidden="1" x14ac:dyDescent="0.25">
      <c r="C227" s="270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7"/>
      <c r="AT227" s="258"/>
      <c r="AU227" s="306"/>
      <c r="AV227" s="259"/>
      <c r="AW227" s="259"/>
      <c r="AX227" s="259"/>
      <c r="AY227" s="260"/>
      <c r="AZ227" s="260"/>
      <c r="BA227" s="260"/>
      <c r="BB227" s="269"/>
      <c r="BC227" s="314"/>
    </row>
    <row r="228" spans="1:55" s="254" customFormat="1" hidden="1" x14ac:dyDescent="0.25">
      <c r="C228" s="267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307"/>
      <c r="AT228" s="258"/>
      <c r="AU228" s="306"/>
      <c r="AV228" s="259"/>
      <c r="AW228" s="259"/>
      <c r="AX228" s="259"/>
      <c r="AY228" s="260"/>
      <c r="AZ228" s="260"/>
      <c r="BA228" s="260"/>
      <c r="BB228" s="269"/>
      <c r="BC228" s="314"/>
    </row>
    <row r="229" spans="1:55" s="254" customFormat="1" ht="11.25" hidden="1" x14ac:dyDescent="0.25">
      <c r="C229" s="308"/>
      <c r="AT229" s="309"/>
      <c r="AV229" s="310"/>
      <c r="AW229" s="310"/>
      <c r="AX229" s="310"/>
      <c r="BC229" s="335"/>
    </row>
    <row r="230" spans="1:55" s="254" customFormat="1" ht="11.25" x14ac:dyDescent="0.25">
      <c r="C230" s="336"/>
      <c r="D230" s="381" t="s">
        <v>110</v>
      </c>
      <c r="E230" s="381" t="s">
        <v>110</v>
      </c>
      <c r="F230" s="381" t="s">
        <v>110</v>
      </c>
      <c r="G230" s="381" t="s">
        <v>110</v>
      </c>
      <c r="H230" s="381" t="s">
        <v>110</v>
      </c>
      <c r="I230" s="381" t="s">
        <v>110</v>
      </c>
      <c r="J230" s="381" t="s">
        <v>110</v>
      </c>
      <c r="K230" s="381" t="s">
        <v>110</v>
      </c>
      <c r="L230" s="381" t="s">
        <v>110</v>
      </c>
      <c r="M230" s="381" t="s">
        <v>110</v>
      </c>
      <c r="N230" s="381" t="s">
        <v>110</v>
      </c>
      <c r="O230" s="381" t="s">
        <v>110</v>
      </c>
      <c r="P230" s="381" t="s">
        <v>110</v>
      </c>
      <c r="Q230" s="381" t="s">
        <v>110</v>
      </c>
      <c r="R230" s="381" t="s">
        <v>110</v>
      </c>
      <c r="S230" s="381" t="s">
        <v>110</v>
      </c>
      <c r="T230" s="381" t="s">
        <v>110</v>
      </c>
      <c r="U230" s="381" t="s">
        <v>110</v>
      </c>
      <c r="V230" s="381" t="s">
        <v>110</v>
      </c>
      <c r="W230" s="381" t="s">
        <v>110</v>
      </c>
      <c r="X230" s="381" t="s">
        <v>110</v>
      </c>
      <c r="Y230" s="381" t="s">
        <v>110</v>
      </c>
      <c r="Z230" s="381" t="s">
        <v>110</v>
      </c>
      <c r="AA230" s="381" t="s">
        <v>110</v>
      </c>
      <c r="AB230" s="337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T230" s="309"/>
      <c r="AV230" s="310"/>
      <c r="AW230" s="310"/>
      <c r="AX230" s="310"/>
      <c r="BC230" s="335"/>
    </row>
    <row r="231" spans="1:55" s="254" customFormat="1" ht="21" customHeight="1" x14ac:dyDescent="0.25">
      <c r="B231" s="254" t="s">
        <v>78</v>
      </c>
      <c r="C231" s="339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40"/>
      <c r="AC231" s="341"/>
      <c r="AD231" s="338"/>
      <c r="AE231" s="338"/>
      <c r="AF231" s="338" t="s">
        <v>116</v>
      </c>
      <c r="AG231" s="338" t="s">
        <v>117</v>
      </c>
      <c r="AH231" s="338"/>
      <c r="AI231" s="338"/>
      <c r="AJ231" s="338"/>
      <c r="AK231" s="338"/>
      <c r="AL231" s="338"/>
      <c r="AM231" s="338"/>
      <c r="AN231" s="338"/>
      <c r="AO231" s="338"/>
      <c r="AT231" s="309"/>
      <c r="AV231" s="310"/>
      <c r="AW231" s="310"/>
      <c r="AX231" s="310"/>
      <c r="BC231" s="335"/>
    </row>
    <row r="232" spans="1:55" s="254" customFormat="1" ht="11.25" customHeight="1" x14ac:dyDescent="0.25">
      <c r="A232" s="342" t="s">
        <v>191</v>
      </c>
      <c r="B232" s="343"/>
      <c r="C232" s="33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44"/>
      <c r="Y232" s="326"/>
      <c r="Z232" s="326"/>
      <c r="AA232" s="326"/>
      <c r="AB232" s="345"/>
      <c r="AC232" s="345"/>
      <c r="AD232" s="337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T232" s="309"/>
      <c r="AV232" s="310"/>
      <c r="AW232" s="310"/>
      <c r="AX232" s="310"/>
      <c r="BC232" s="335"/>
    </row>
    <row r="233" spans="1:55" s="254" customFormat="1" ht="11.25" x14ac:dyDescent="0.25">
      <c r="A233" s="342"/>
      <c r="B233" s="346"/>
      <c r="C233" s="33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44"/>
      <c r="Y233" s="326"/>
      <c r="Z233" s="326"/>
      <c r="AA233" s="326"/>
      <c r="AB233" s="383">
        <f t="shared" ref="AB233:AB234" si="12">SUM(D233:AA233)</f>
        <v>0</v>
      </c>
      <c r="AC233" s="383"/>
      <c r="AD233" s="337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T233" s="309"/>
      <c r="AV233" s="310"/>
      <c r="AW233" s="310"/>
      <c r="AX233" s="310"/>
      <c r="BC233" s="335"/>
    </row>
    <row r="234" spans="1:55" s="254" customFormat="1" ht="11.25" x14ac:dyDescent="0.25">
      <c r="A234" s="342"/>
      <c r="B234" s="346"/>
      <c r="C234" s="33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44"/>
      <c r="Y234" s="326"/>
      <c r="Z234" s="326"/>
      <c r="AA234" s="326"/>
      <c r="AB234" s="383">
        <f t="shared" si="12"/>
        <v>0</v>
      </c>
      <c r="AC234" s="383"/>
      <c r="AD234" s="337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T234" s="309"/>
      <c r="AV234" s="310"/>
      <c r="AW234" s="310"/>
      <c r="AX234" s="310"/>
      <c r="BC234" s="335"/>
    </row>
    <row r="235" spans="1:55" s="254" customFormat="1" ht="11.25" x14ac:dyDescent="0.25">
      <c r="A235" s="342"/>
      <c r="B235" s="346"/>
      <c r="C235" s="33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44"/>
      <c r="Y235" s="326"/>
      <c r="Z235" s="326"/>
      <c r="AA235" s="326"/>
      <c r="AB235" s="383">
        <f>SUM(D235:AA235)</f>
        <v>0</v>
      </c>
      <c r="AC235" s="383"/>
      <c r="AD235" s="337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T235" s="309"/>
      <c r="AV235" s="310"/>
      <c r="AW235" s="310"/>
      <c r="AX235" s="310"/>
      <c r="BC235" s="335"/>
    </row>
    <row r="236" spans="1:55" s="254" customFormat="1" ht="11.25" x14ac:dyDescent="0.25">
      <c r="A236" s="342"/>
      <c r="B236" s="346"/>
      <c r="C236" s="33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44"/>
      <c r="Y236" s="326"/>
      <c r="Z236" s="326"/>
      <c r="AA236" s="326"/>
      <c r="AB236" s="383">
        <f t="shared" ref="AB236:AB237" si="13">SUM(D236:AA236)</f>
        <v>0</v>
      </c>
      <c r="AC236" s="383"/>
      <c r="AD236" s="337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T236" s="309"/>
      <c r="AV236" s="310"/>
      <c r="AW236" s="310"/>
      <c r="AX236" s="310"/>
      <c r="BC236" s="335"/>
    </row>
    <row r="237" spans="1:55" s="254" customFormat="1" ht="11.25" x14ac:dyDescent="0.25">
      <c r="A237" s="342"/>
      <c r="B237" s="346"/>
      <c r="C237" s="33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83">
        <f t="shared" si="13"/>
        <v>0</v>
      </c>
      <c r="AC237" s="383"/>
      <c r="AD237" s="337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T237" s="309"/>
      <c r="AV237" s="310"/>
      <c r="AW237" s="310"/>
      <c r="AX237" s="310"/>
      <c r="BC237" s="335"/>
    </row>
    <row r="238" spans="1:55" s="254" customFormat="1" ht="11.25" x14ac:dyDescent="0.25">
      <c r="A238" s="342"/>
      <c r="C238" s="33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44"/>
      <c r="Y238" s="326"/>
      <c r="Z238" s="326"/>
      <c r="AA238" s="326"/>
      <c r="AB238" s="383">
        <f>SUM(AB235:AC237)</f>
        <v>0</v>
      </c>
      <c r="AC238" s="383"/>
      <c r="AD238" s="337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T238" s="309"/>
      <c r="AV238" s="310"/>
      <c r="AW238" s="310"/>
      <c r="AX238" s="310"/>
      <c r="BC238" s="335"/>
    </row>
    <row r="239" spans="1:55" s="254" customFormat="1" ht="11.25" x14ac:dyDescent="0.25">
      <c r="A239" s="254" t="s">
        <v>196</v>
      </c>
      <c r="B239" s="254">
        <f>SUM(B232:B238)</f>
        <v>0</v>
      </c>
      <c r="C239" s="308"/>
      <c r="X239" s="308"/>
      <c r="AT239" s="309"/>
      <c r="AV239" s="310"/>
      <c r="AW239" s="310"/>
      <c r="AX239" s="310"/>
      <c r="BC239" s="335"/>
    </row>
    <row r="240" spans="1:55" s="254" customFormat="1" ht="11.25" x14ac:dyDescent="0.25">
      <c r="C240" s="308"/>
      <c r="AT240" s="309"/>
      <c r="AV240" s="310"/>
      <c r="AW240" s="310"/>
      <c r="AX240" s="310"/>
      <c r="BC240" s="335"/>
    </row>
    <row r="241" spans="1:55" s="254" customFormat="1" ht="21.6" customHeight="1" x14ac:dyDescent="0.25">
      <c r="B241" s="254" t="s">
        <v>78</v>
      </c>
      <c r="C241" s="347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F241" s="254" t="s">
        <v>116</v>
      </c>
      <c r="AG241" s="254" t="s">
        <v>117</v>
      </c>
      <c r="AT241" s="309"/>
      <c r="AV241" s="310"/>
      <c r="AW241" s="310"/>
      <c r="AX241" s="310"/>
      <c r="BC241" s="335"/>
    </row>
    <row r="242" spans="1:55" s="254" customFormat="1" ht="11.25" x14ac:dyDescent="0.2">
      <c r="A242" s="348" t="s">
        <v>191</v>
      </c>
      <c r="B242" s="349"/>
      <c r="C242" s="350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82">
        <f>SUM(D242:AA242)</f>
        <v>0</v>
      </c>
      <c r="AC242" s="382"/>
      <c r="AT242" s="309"/>
      <c r="AV242" s="310"/>
      <c r="AW242" s="310"/>
      <c r="AX242" s="310"/>
      <c r="BC242" s="335"/>
    </row>
    <row r="243" spans="1:55" s="254" customFormat="1" ht="11.25" x14ac:dyDescent="0.2">
      <c r="A243" s="351"/>
      <c r="B243" s="352"/>
      <c r="C243" s="353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82">
        <f t="shared" ref="AB243:AB245" si="14">SUM(D243:AA243)</f>
        <v>0</v>
      </c>
      <c r="AC243" s="382"/>
      <c r="AT243" s="309"/>
      <c r="AV243" s="310"/>
      <c r="AW243" s="310"/>
      <c r="AX243" s="310"/>
      <c r="BC243" s="335"/>
    </row>
    <row r="244" spans="1:55" s="254" customFormat="1" ht="11.25" x14ac:dyDescent="0.2">
      <c r="A244" s="351"/>
      <c r="B244" s="352"/>
      <c r="C244" s="353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82">
        <f t="shared" si="14"/>
        <v>0</v>
      </c>
      <c r="AC244" s="382"/>
      <c r="AT244" s="309"/>
      <c r="AV244" s="310"/>
      <c r="AW244" s="310"/>
      <c r="AX244" s="310"/>
      <c r="BC244" s="335"/>
    </row>
    <row r="245" spans="1:55" s="254" customFormat="1" ht="11.25" x14ac:dyDescent="0.2">
      <c r="A245" s="351"/>
      <c r="B245" s="352"/>
      <c r="C245" s="353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82">
        <f t="shared" si="14"/>
        <v>0</v>
      </c>
      <c r="AC245" s="382"/>
      <c r="AT245" s="309"/>
      <c r="AV245" s="310"/>
      <c r="AW245" s="310"/>
      <c r="AX245" s="310"/>
      <c r="BC245" s="335"/>
    </row>
    <row r="246" spans="1:55" s="254" customFormat="1" ht="11.25" x14ac:dyDescent="0.25">
      <c r="A246" s="351"/>
      <c r="B246" s="352"/>
      <c r="C246" s="344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82">
        <f>SUM(AB242:AC244)</f>
        <v>0</v>
      </c>
      <c r="AC246" s="382"/>
      <c r="AT246" s="309"/>
      <c r="AV246" s="310"/>
      <c r="AW246" s="310"/>
      <c r="AX246" s="310"/>
      <c r="BC246" s="335"/>
    </row>
    <row r="247" spans="1:55" s="254" customFormat="1" ht="11.25" x14ac:dyDescent="0.25">
      <c r="A247" s="254" t="s">
        <v>196</v>
      </c>
      <c r="B247" s="254">
        <f>SUM(B242:B246)</f>
        <v>0</v>
      </c>
      <c r="C247" s="308"/>
      <c r="AT247" s="309"/>
      <c r="AV247" s="310"/>
      <c r="AW247" s="310"/>
      <c r="AX247" s="310"/>
      <c r="BC247" s="335"/>
    </row>
    <row r="248" spans="1:55" s="254" customFormat="1" ht="11.25" x14ac:dyDescent="0.25">
      <c r="C248" s="308"/>
      <c r="AT248" s="309"/>
      <c r="AV248" s="310"/>
      <c r="AW248" s="310"/>
      <c r="AX248" s="310"/>
      <c r="BC248" s="335"/>
    </row>
    <row r="249" spans="1:55" s="254" customFormat="1" ht="21" customHeight="1" x14ac:dyDescent="0.25">
      <c r="B249" s="254" t="s">
        <v>78</v>
      </c>
      <c r="C249" s="354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V249" s="254" t="s">
        <v>116</v>
      </c>
      <c r="W249" s="254" t="s">
        <v>117</v>
      </c>
      <c r="AT249" s="309"/>
      <c r="AV249" s="310"/>
      <c r="AW249" s="310"/>
      <c r="AX249" s="310"/>
      <c r="BC249" s="335"/>
    </row>
    <row r="250" spans="1:55" s="254" customFormat="1" ht="11.25" customHeight="1" x14ac:dyDescent="0.25">
      <c r="A250" s="355" t="s">
        <v>191</v>
      </c>
      <c r="B250" s="356"/>
      <c r="C250" s="344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84">
        <f>SUM(D250:Q250)</f>
        <v>0</v>
      </c>
      <c r="S250" s="384"/>
      <c r="AT250" s="309"/>
      <c r="AV250" s="310"/>
      <c r="AW250" s="310"/>
      <c r="AX250" s="310"/>
      <c r="BC250" s="335"/>
    </row>
    <row r="251" spans="1:55" s="254" customFormat="1" ht="11.25" x14ac:dyDescent="0.25">
      <c r="A251" s="355"/>
      <c r="B251" s="356"/>
      <c r="C251" s="344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84">
        <f>SUM(D251:Q251)</f>
        <v>0</v>
      </c>
      <c r="S251" s="384"/>
      <c r="AT251" s="309"/>
      <c r="AV251" s="310"/>
      <c r="AW251" s="310"/>
      <c r="AX251" s="310"/>
      <c r="BC251" s="335"/>
    </row>
    <row r="252" spans="1:55" s="254" customFormat="1" ht="11.25" x14ac:dyDescent="0.25">
      <c r="A252" s="355"/>
      <c r="B252" s="356"/>
      <c r="C252" s="344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84">
        <f>SUM(R249:S251)</f>
        <v>0</v>
      </c>
      <c r="S252" s="384"/>
      <c r="AT252" s="309"/>
      <c r="AV252" s="310"/>
      <c r="AW252" s="310"/>
      <c r="AX252" s="310"/>
      <c r="BC252" s="335"/>
    </row>
    <row r="253" spans="1:55" s="254" customFormat="1" ht="11.25" x14ac:dyDescent="0.25">
      <c r="A253" s="254" t="s">
        <v>196</v>
      </c>
      <c r="B253" s="254">
        <f>SUM(B250:B252)</f>
        <v>0</v>
      </c>
      <c r="C253" s="308"/>
      <c r="AT253" s="309"/>
      <c r="AV253" s="310"/>
      <c r="AW253" s="310"/>
      <c r="AX253" s="310"/>
      <c r="BC253" s="335"/>
    </row>
    <row r="254" spans="1:55" s="254" customFormat="1" ht="11.25" x14ac:dyDescent="0.25">
      <c r="C254" s="308"/>
      <c r="AT254" s="309"/>
      <c r="AV254" s="310"/>
      <c r="AW254" s="310"/>
      <c r="AX254" s="310"/>
      <c r="BC254" s="335"/>
    </row>
    <row r="255" spans="1:55" s="254" customFormat="1" ht="22.15" customHeight="1" x14ac:dyDescent="0.25">
      <c r="B255" s="254" t="s">
        <v>78</v>
      </c>
      <c r="C255" s="357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R255" s="254" t="s">
        <v>116</v>
      </c>
      <c r="S255" s="254" t="s">
        <v>117</v>
      </c>
      <c r="AT255" s="309"/>
      <c r="AV255" s="310"/>
      <c r="AW255" s="310"/>
      <c r="AX255" s="310"/>
      <c r="BC255" s="335"/>
    </row>
    <row r="256" spans="1:55" s="254" customFormat="1" ht="11.25" x14ac:dyDescent="0.25">
      <c r="A256" s="355" t="s">
        <v>191</v>
      </c>
      <c r="B256" s="356"/>
      <c r="C256" s="344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85">
        <f>SUM(D256:M256)</f>
        <v>0</v>
      </c>
      <c r="O256" s="385"/>
      <c r="AT256" s="309"/>
      <c r="AV256" s="310"/>
      <c r="AW256" s="310"/>
      <c r="AX256" s="310"/>
      <c r="BC256" s="335"/>
    </row>
    <row r="257" spans="1:55" s="254" customFormat="1" ht="11.25" x14ac:dyDescent="0.25">
      <c r="A257" s="358"/>
      <c r="B257" s="359"/>
      <c r="C257" s="344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85">
        <f t="shared" ref="N257:N258" si="15">SUM(D257:M257)</f>
        <v>0</v>
      </c>
      <c r="O257" s="385"/>
      <c r="AT257" s="309"/>
      <c r="AV257" s="310"/>
      <c r="AW257" s="310"/>
      <c r="AX257" s="310"/>
      <c r="BC257" s="335"/>
    </row>
    <row r="258" spans="1:55" s="254" customFormat="1" ht="11.25" x14ac:dyDescent="0.25">
      <c r="A258" s="358"/>
      <c r="B258" s="359"/>
      <c r="C258" s="344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85">
        <f t="shared" si="15"/>
        <v>0</v>
      </c>
      <c r="O258" s="385"/>
      <c r="AT258" s="309"/>
      <c r="AV258" s="310"/>
      <c r="AW258" s="310"/>
      <c r="AX258" s="310"/>
      <c r="BC258" s="335"/>
    </row>
    <row r="259" spans="1:55" s="254" customFormat="1" ht="11.25" x14ac:dyDescent="0.25">
      <c r="A259" s="358"/>
      <c r="B259" s="359"/>
      <c r="C259" s="344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85">
        <f>SUM(N256:O258)</f>
        <v>0</v>
      </c>
      <c r="O259" s="385"/>
      <c r="AT259" s="309"/>
      <c r="AV259" s="310"/>
      <c r="AW259" s="310"/>
      <c r="AX259" s="310"/>
      <c r="BC259" s="335"/>
    </row>
    <row r="260" spans="1:55" s="254" customFormat="1" ht="11.25" x14ac:dyDescent="0.25">
      <c r="A260" s="254" t="s">
        <v>196</v>
      </c>
      <c r="B260" s="254">
        <f>SUM(B256:B259)</f>
        <v>0</v>
      </c>
      <c r="C260" s="308"/>
      <c r="AT260" s="309"/>
      <c r="AV260" s="310"/>
      <c r="AW260" s="310"/>
      <c r="AX260" s="310"/>
      <c r="BC260" s="335"/>
    </row>
    <row r="261" spans="1:55" s="254" customFormat="1" ht="11.25" x14ac:dyDescent="0.25">
      <c r="C261" s="308"/>
      <c r="AT261" s="309"/>
      <c r="AV261" s="310"/>
      <c r="AW261" s="310"/>
      <c r="AX261" s="310"/>
      <c r="BC261" s="335"/>
    </row>
    <row r="262" spans="1:55" s="254" customFormat="1" ht="21.6" customHeight="1" x14ac:dyDescent="0.25">
      <c r="B262" s="254" t="s">
        <v>78</v>
      </c>
      <c r="C262" s="360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S262" s="254" t="s">
        <v>116</v>
      </c>
      <c r="T262" s="254" t="s">
        <v>117</v>
      </c>
      <c r="AT262" s="309"/>
      <c r="AV262" s="310"/>
      <c r="AW262" s="310"/>
      <c r="AX262" s="310"/>
      <c r="BC262" s="335"/>
    </row>
    <row r="263" spans="1:55" s="254" customFormat="1" ht="11.25" customHeight="1" x14ac:dyDescent="0.25">
      <c r="A263" s="355" t="s">
        <v>191</v>
      </c>
      <c r="B263" s="356"/>
      <c r="C263" s="344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86">
        <f>SUM(D263:N263)</f>
        <v>0</v>
      </c>
      <c r="P263" s="387"/>
      <c r="AT263" s="309"/>
      <c r="AV263" s="310"/>
      <c r="AW263" s="310"/>
      <c r="AX263" s="310"/>
      <c r="BC263" s="335"/>
    </row>
    <row r="264" spans="1:55" s="254" customFormat="1" ht="11.25" x14ac:dyDescent="0.25">
      <c r="A264" s="358"/>
      <c r="B264" s="359"/>
      <c r="C264" s="344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86">
        <f t="shared" ref="O264:O266" si="16">SUM(D264:N264)</f>
        <v>0</v>
      </c>
      <c r="P264" s="387"/>
      <c r="AT264" s="309"/>
      <c r="AV264" s="310"/>
      <c r="AW264" s="310"/>
      <c r="AX264" s="310"/>
      <c r="BC264" s="335"/>
    </row>
    <row r="265" spans="1:55" s="254" customFormat="1" ht="11.25" x14ac:dyDescent="0.25">
      <c r="A265" s="358"/>
      <c r="B265" s="359"/>
      <c r="C265" s="344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86">
        <f t="shared" si="16"/>
        <v>0</v>
      </c>
      <c r="P265" s="387"/>
      <c r="AT265" s="309"/>
      <c r="AV265" s="310"/>
      <c r="AW265" s="310"/>
      <c r="AX265" s="310"/>
      <c r="BC265" s="335"/>
    </row>
    <row r="266" spans="1:55" s="254" customFormat="1" ht="11.25" x14ac:dyDescent="0.25">
      <c r="A266" s="358"/>
      <c r="B266" s="359"/>
      <c r="C266" s="344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86">
        <f t="shared" si="16"/>
        <v>0</v>
      </c>
      <c r="P266" s="387"/>
      <c r="AT266" s="309"/>
      <c r="AV266" s="310"/>
      <c r="AW266" s="310"/>
      <c r="AX266" s="310"/>
      <c r="BC266" s="335"/>
    </row>
    <row r="267" spans="1:55" s="254" customFormat="1" ht="11.25" x14ac:dyDescent="0.25">
      <c r="A267" s="254" t="s">
        <v>196</v>
      </c>
      <c r="B267" s="254">
        <f>SUM(B263:B266)</f>
        <v>0</v>
      </c>
      <c r="C267" s="308"/>
      <c r="O267" s="387">
        <f>SUM(O263:P266)</f>
        <v>0</v>
      </c>
      <c r="P267" s="387"/>
      <c r="AT267" s="309"/>
      <c r="AV267" s="310"/>
      <c r="AW267" s="310"/>
      <c r="AX267" s="310"/>
      <c r="BC267" s="335"/>
    </row>
    <row r="268" spans="1:55" s="254" customFormat="1" ht="11.25" x14ac:dyDescent="0.25">
      <c r="C268" s="308"/>
      <c r="AT268" s="309"/>
      <c r="AV268" s="310"/>
      <c r="AW268" s="310"/>
      <c r="AX268" s="310"/>
      <c r="BC268" s="335"/>
    </row>
    <row r="269" spans="1:55" s="254" customFormat="1" ht="21.6" customHeight="1" x14ac:dyDescent="0.25">
      <c r="B269" s="254" t="s">
        <v>78</v>
      </c>
      <c r="C269" s="361"/>
      <c r="D269" s="326">
        <v>3</v>
      </c>
      <c r="E269" s="326" t="s">
        <v>157</v>
      </c>
      <c r="F269" s="326" t="s">
        <v>158</v>
      </c>
      <c r="G269" s="326" t="s">
        <v>158</v>
      </c>
      <c r="H269" s="326" t="s">
        <v>158</v>
      </c>
      <c r="I269" s="326" t="s">
        <v>158</v>
      </c>
      <c r="J269" s="326" t="s">
        <v>158</v>
      </c>
      <c r="K269" s="326" t="s">
        <v>158</v>
      </c>
      <c r="L269" s="326" t="s">
        <v>158</v>
      </c>
      <c r="M269" s="326">
        <v>2</v>
      </c>
      <c r="N269" s="326" t="s">
        <v>158</v>
      </c>
      <c r="O269" s="326" t="s">
        <v>158</v>
      </c>
      <c r="P269" s="326" t="s">
        <v>158</v>
      </c>
      <c r="Q269" s="326" t="s">
        <v>158</v>
      </c>
      <c r="R269" s="326" t="s">
        <v>158</v>
      </c>
      <c r="S269" s="326" t="s">
        <v>158</v>
      </c>
      <c r="T269" s="326" t="s">
        <v>158</v>
      </c>
      <c r="U269" s="326" t="s">
        <v>157</v>
      </c>
      <c r="V269" s="326">
        <v>2</v>
      </c>
      <c r="W269" s="326" t="s">
        <v>158</v>
      </c>
      <c r="X269" s="326" t="s">
        <v>158</v>
      </c>
      <c r="Y269" s="326" t="s">
        <v>158</v>
      </c>
      <c r="Z269" s="326" t="s">
        <v>158</v>
      </c>
      <c r="AA269" s="326" t="s">
        <v>158</v>
      </c>
      <c r="AB269" s="326" t="s">
        <v>158</v>
      </c>
      <c r="AC269" s="326" t="s">
        <v>158</v>
      </c>
      <c r="AD269" s="326" t="s">
        <v>157</v>
      </c>
      <c r="AE269" s="326">
        <v>2</v>
      </c>
      <c r="AF269" s="326" t="s">
        <v>158</v>
      </c>
      <c r="AG269" s="326" t="s">
        <v>158</v>
      </c>
      <c r="AH269" s="326" t="s">
        <v>158</v>
      </c>
      <c r="AI269" s="326" t="s">
        <v>158</v>
      </c>
      <c r="AJ269" s="326" t="s">
        <v>158</v>
      </c>
      <c r="AK269" s="326" t="s">
        <v>158</v>
      </c>
      <c r="AL269" s="326">
        <v>3</v>
      </c>
      <c r="AQ269" s="338" t="s">
        <v>116</v>
      </c>
      <c r="AR269" s="338" t="s">
        <v>117</v>
      </c>
      <c r="AT269" s="309"/>
      <c r="AV269" s="310"/>
      <c r="AW269" s="310"/>
      <c r="AX269" s="310"/>
      <c r="BC269" s="335"/>
    </row>
    <row r="270" spans="1:55" s="254" customFormat="1" ht="11.25" x14ac:dyDescent="0.25">
      <c r="A270" s="355" t="s">
        <v>191</v>
      </c>
      <c r="B270" s="356"/>
      <c r="C270" s="344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88">
        <f>SUM(D270:AL270)</f>
        <v>0</v>
      </c>
      <c r="AN270" s="389"/>
      <c r="AQ270" s="338"/>
      <c r="AR270" s="338"/>
      <c r="AT270" s="309"/>
      <c r="AV270" s="310"/>
      <c r="AW270" s="310"/>
      <c r="AX270" s="310"/>
      <c r="BC270" s="335"/>
    </row>
    <row r="271" spans="1:55" s="254" customFormat="1" ht="11.25" x14ac:dyDescent="0.25">
      <c r="A271" s="358"/>
      <c r="B271" s="359"/>
      <c r="C271" s="344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88">
        <f t="shared" ref="AM271:AM274" si="17">SUM(D271:AL271)</f>
        <v>0</v>
      </c>
      <c r="AN271" s="389"/>
      <c r="AT271" s="309"/>
      <c r="AV271" s="310"/>
      <c r="AW271" s="310"/>
      <c r="AX271" s="310"/>
      <c r="BC271" s="335"/>
    </row>
    <row r="272" spans="1:55" s="254" customFormat="1" ht="11.25" x14ac:dyDescent="0.25">
      <c r="A272" s="358"/>
      <c r="B272" s="359"/>
      <c r="C272" s="344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88">
        <f t="shared" si="17"/>
        <v>0</v>
      </c>
      <c r="AN272" s="389"/>
      <c r="AT272" s="309"/>
      <c r="AV272" s="310"/>
      <c r="AW272" s="310"/>
      <c r="AX272" s="310"/>
      <c r="BC272" s="335"/>
    </row>
    <row r="273" spans="1:55" s="254" customFormat="1" ht="11.25" x14ac:dyDescent="0.25">
      <c r="A273" s="358"/>
      <c r="B273" s="359"/>
      <c r="C273" s="344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88">
        <f t="shared" si="17"/>
        <v>0</v>
      </c>
      <c r="AN273" s="389"/>
      <c r="AT273" s="309"/>
      <c r="AV273" s="310"/>
      <c r="AW273" s="310"/>
      <c r="AX273" s="310"/>
      <c r="BC273" s="335"/>
    </row>
    <row r="274" spans="1:55" s="254" customFormat="1" ht="11.25" x14ac:dyDescent="0.25">
      <c r="A274" s="358"/>
      <c r="B274" s="359"/>
      <c r="C274" s="344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88">
        <f t="shared" si="17"/>
        <v>0</v>
      </c>
      <c r="AN274" s="389"/>
      <c r="AT274" s="309"/>
      <c r="AV274" s="310"/>
      <c r="AW274" s="310"/>
      <c r="AX274" s="310"/>
      <c r="BC274" s="335"/>
    </row>
    <row r="275" spans="1:55" s="254" customFormat="1" ht="11.25" x14ac:dyDescent="0.25">
      <c r="A275" s="254" t="s">
        <v>196</v>
      </c>
      <c r="B275" s="254">
        <f>SUM(B270:B274)</f>
        <v>0</v>
      </c>
      <c r="C275" s="308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  <c r="Z275" s="362"/>
      <c r="AA275" s="362"/>
      <c r="AD275" s="362"/>
      <c r="AE275" s="362"/>
      <c r="AF275" s="362"/>
      <c r="AG275" s="362"/>
      <c r="AH275" s="362"/>
      <c r="AI275" s="362"/>
      <c r="AJ275" s="362"/>
      <c r="AK275" s="362"/>
      <c r="AL275" s="362"/>
      <c r="AM275" s="389">
        <f>SUM(AM270:AN274)</f>
        <v>0</v>
      </c>
      <c r="AN275" s="389"/>
      <c r="AT275" s="309"/>
      <c r="AV275" s="310"/>
      <c r="AW275" s="310"/>
      <c r="AX275" s="310"/>
      <c r="BC275" s="335"/>
    </row>
    <row r="276" spans="1:55" s="254" customFormat="1" ht="11.25" x14ac:dyDescent="0.25">
      <c r="C276" s="308"/>
      <c r="AT276" s="309"/>
      <c r="AV276" s="310"/>
      <c r="AW276" s="310"/>
      <c r="AX276" s="310"/>
      <c r="BC276" s="335"/>
    </row>
    <row r="277" spans="1:55" s="254" customFormat="1" ht="11.25" x14ac:dyDescent="0.25">
      <c r="C277" s="308"/>
      <c r="AT277" s="309"/>
      <c r="AV277" s="310"/>
      <c r="AW277" s="310"/>
      <c r="AX277" s="310"/>
      <c r="BC277" s="335"/>
    </row>
  </sheetData>
  <sheetProtection algorithmName="SHA-512" hashValue="dSpnenSlTs6hZyhiHk7J2at+Sjc3UuCwopBFLuHnnTspVWYs2S01qANWCciN/Ww5FI4bh5Ek3ZrNUDIdtqwt4g==" saltValue="UCR92sShTXF/89R9ZrCOnA==" spinCount="100000" sheet="1" objects="1" scenarios="1" deleteColumns="0" deleteRows="0"/>
  <mergeCells count="37">
    <mergeCell ref="AM275:AN275"/>
    <mergeCell ref="A270:A274"/>
    <mergeCell ref="AM270:AN270"/>
    <mergeCell ref="AM271:AN271"/>
    <mergeCell ref="AM272:AN272"/>
    <mergeCell ref="AM273:AN273"/>
    <mergeCell ref="AM274:AN274"/>
    <mergeCell ref="A263:A266"/>
    <mergeCell ref="O263:P263"/>
    <mergeCell ref="O264:P264"/>
    <mergeCell ref="O265:P265"/>
    <mergeCell ref="O266:P266"/>
    <mergeCell ref="O267:P267"/>
    <mergeCell ref="A250:A252"/>
    <mergeCell ref="R250:S250"/>
    <mergeCell ref="R251:S251"/>
    <mergeCell ref="R252:S252"/>
    <mergeCell ref="A256:A259"/>
    <mergeCell ref="N256:O256"/>
    <mergeCell ref="N257:O257"/>
    <mergeCell ref="N258:O258"/>
    <mergeCell ref="N259:O259"/>
    <mergeCell ref="A242:A246"/>
    <mergeCell ref="AB242:AC242"/>
    <mergeCell ref="AB243:AC243"/>
    <mergeCell ref="AB244:AC244"/>
    <mergeCell ref="AB245:AC245"/>
    <mergeCell ref="AB246:AC246"/>
    <mergeCell ref="AS4:AS11"/>
    <mergeCell ref="AS14:AS19"/>
    <mergeCell ref="A232:A238"/>
    <mergeCell ref="AB233:AC233"/>
    <mergeCell ref="AB234:AC234"/>
    <mergeCell ref="AB235:AC235"/>
    <mergeCell ref="AB236:AC236"/>
    <mergeCell ref="AB237:AC237"/>
    <mergeCell ref="AB238:AC238"/>
  </mergeCells>
  <conditionalFormatting sqref="BC1:BC228">
    <cfRule type="cellIs" dxfId="5" priority="1" operator="notEqual">
      <formula>100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89158-374A-424D-B9FF-01F5F0E38793}">
  <sheetPr>
    <tabColor rgb="FFA50021"/>
  </sheetPr>
  <dimension ref="A1:BC277"/>
  <sheetViews>
    <sheetView zoomScale="85" zoomScaleNormal="85" workbookViewId="0">
      <selection activeCell="C2" sqref="C2"/>
    </sheetView>
  </sheetViews>
  <sheetFormatPr defaultRowHeight="15" x14ac:dyDescent="0.25"/>
  <cols>
    <col min="1" max="1" width="6.5703125" style="363" bestFit="1" customWidth="1"/>
    <col min="2" max="2" width="4.85546875" style="363" bestFit="1" customWidth="1"/>
    <col min="3" max="3" width="53.7109375" style="363" customWidth="1"/>
    <col min="4" max="43" width="4.28515625" style="363" customWidth="1"/>
    <col min="44" max="44" width="6" style="363" customWidth="1"/>
    <col min="45" max="45" width="7.5703125" style="363" customWidth="1"/>
    <col min="46" max="16384" width="9.140625" style="363"/>
  </cols>
  <sheetData>
    <row r="1" spans="3:55" s="254" customFormat="1" ht="60" x14ac:dyDescent="0.25">
      <c r="C1" s="255" t="s">
        <v>49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7" t="s">
        <v>77</v>
      </c>
      <c r="AT1" s="390" t="s">
        <v>78</v>
      </c>
      <c r="AU1" s="391" t="s">
        <v>79</v>
      </c>
      <c r="AV1" s="392" t="s">
        <v>80</v>
      </c>
      <c r="AW1" s="392" t="s">
        <v>81</v>
      </c>
      <c r="AX1" s="392" t="s">
        <v>82</v>
      </c>
      <c r="AY1" s="393" t="s">
        <v>83</v>
      </c>
      <c r="AZ1" s="393" t="s">
        <v>84</v>
      </c>
      <c r="BA1" s="393" t="s">
        <v>85</v>
      </c>
      <c r="BB1" s="394" t="s">
        <v>86</v>
      </c>
      <c r="BC1" s="395" t="s">
        <v>87</v>
      </c>
    </row>
    <row r="2" spans="3:55" s="254" customFormat="1" x14ac:dyDescent="0.25">
      <c r="C2" s="364" t="s">
        <v>88</v>
      </c>
      <c r="D2" s="365">
        <v>1</v>
      </c>
      <c r="E2" s="365">
        <v>2</v>
      </c>
      <c r="F2" s="365">
        <v>3</v>
      </c>
      <c r="G2" s="365">
        <v>4</v>
      </c>
      <c r="H2" s="365">
        <v>5</v>
      </c>
      <c r="I2" s="365">
        <v>6</v>
      </c>
      <c r="J2" s="365">
        <v>7</v>
      </c>
      <c r="K2" s="365">
        <v>8</v>
      </c>
      <c r="L2" s="365">
        <v>9</v>
      </c>
      <c r="M2" s="365">
        <v>10</v>
      </c>
      <c r="N2" s="365">
        <v>11</v>
      </c>
      <c r="O2" s="365">
        <v>12</v>
      </c>
      <c r="P2" s="365">
        <v>13</v>
      </c>
      <c r="Q2" s="365">
        <v>14</v>
      </c>
      <c r="R2" s="365">
        <v>15</v>
      </c>
      <c r="S2" s="365">
        <v>16</v>
      </c>
      <c r="T2" s="365">
        <v>17</v>
      </c>
      <c r="U2" s="365">
        <v>18</v>
      </c>
      <c r="V2" s="365">
        <v>19</v>
      </c>
      <c r="W2" s="365">
        <v>20</v>
      </c>
      <c r="X2" s="365">
        <v>21</v>
      </c>
      <c r="Y2" s="365">
        <v>22</v>
      </c>
      <c r="Z2" s="365">
        <v>23</v>
      </c>
      <c r="AA2" s="365">
        <v>24</v>
      </c>
      <c r="AB2" s="365">
        <v>25</v>
      </c>
      <c r="AC2" s="365">
        <v>26</v>
      </c>
      <c r="AD2" s="365">
        <v>27</v>
      </c>
      <c r="AE2" s="365">
        <v>28</v>
      </c>
      <c r="AF2" s="365">
        <v>29</v>
      </c>
      <c r="AG2" s="365">
        <v>30</v>
      </c>
      <c r="AH2" s="365">
        <v>31</v>
      </c>
      <c r="AI2" s="365">
        <v>32</v>
      </c>
      <c r="AJ2" s="365">
        <v>33</v>
      </c>
      <c r="AK2" s="365">
        <v>34</v>
      </c>
      <c r="AL2" s="365">
        <v>35</v>
      </c>
      <c r="AM2" s="366">
        <v>36</v>
      </c>
      <c r="AN2" s="366">
        <v>37</v>
      </c>
      <c r="AO2" s="366">
        <v>38</v>
      </c>
      <c r="AP2" s="366">
        <v>39</v>
      </c>
      <c r="AQ2" s="366">
        <v>40</v>
      </c>
      <c r="AR2" s="365"/>
      <c r="AS2" s="254" t="s">
        <v>75</v>
      </c>
      <c r="AT2" s="258"/>
      <c r="AU2" s="266"/>
      <c r="AV2" s="259"/>
      <c r="AW2" s="259"/>
      <c r="AX2" s="259"/>
      <c r="AY2" s="260"/>
      <c r="AZ2" s="260"/>
      <c r="BA2" s="260"/>
      <c r="BB2" s="261"/>
      <c r="BC2" s="262"/>
    </row>
    <row r="3" spans="3:55" s="254" customFormat="1" x14ac:dyDescent="0.25">
      <c r="C3" s="267" t="s">
        <v>89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368"/>
      <c r="AT3" s="258"/>
      <c r="AU3" s="268"/>
      <c r="AV3" s="259"/>
      <c r="AW3" s="259"/>
      <c r="AX3" s="259"/>
      <c r="AY3" s="260"/>
      <c r="AZ3" s="260"/>
      <c r="BA3" s="260"/>
      <c r="BB3" s="269"/>
      <c r="BC3" s="262"/>
    </row>
    <row r="4" spans="3:55" s="254" customFormat="1" x14ac:dyDescent="0.25">
      <c r="C4" s="270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6"/>
      <c r="AO4" s="256"/>
      <c r="AP4" s="256"/>
      <c r="AQ4" s="256"/>
      <c r="AR4" s="368">
        <f t="shared" ref="AR4:AR11" si="0">SUM(D4:AQ4)</f>
        <v>0</v>
      </c>
      <c r="AS4" s="271">
        <f>SUM(AR4:AR11)</f>
        <v>0</v>
      </c>
      <c r="AT4" s="258"/>
      <c r="AU4" s="268"/>
      <c r="AV4" s="259"/>
      <c r="AW4" s="259"/>
      <c r="AX4" s="259"/>
      <c r="AY4" s="260"/>
      <c r="AZ4" s="260"/>
      <c r="BA4" s="260"/>
      <c r="BB4" s="269"/>
      <c r="BC4" s="262"/>
    </row>
    <row r="5" spans="3:55" s="254" customFormat="1" x14ac:dyDescent="0.25">
      <c r="C5" s="270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6"/>
      <c r="AO5" s="256"/>
      <c r="AP5" s="256"/>
      <c r="AQ5" s="256"/>
      <c r="AR5" s="368">
        <f t="shared" si="0"/>
        <v>0</v>
      </c>
      <c r="AS5" s="271"/>
      <c r="AT5" s="258"/>
      <c r="AU5" s="268"/>
      <c r="AV5" s="259"/>
      <c r="AW5" s="259"/>
      <c r="AX5" s="259"/>
      <c r="AY5" s="260"/>
      <c r="AZ5" s="260"/>
      <c r="BA5" s="260"/>
      <c r="BB5" s="269"/>
      <c r="BC5" s="262"/>
    </row>
    <row r="6" spans="3:55" s="254" customFormat="1" x14ac:dyDescent="0.25">
      <c r="C6" s="270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6"/>
      <c r="AN6" s="256"/>
      <c r="AO6" s="256"/>
      <c r="AP6" s="256"/>
      <c r="AQ6" s="256"/>
      <c r="AR6" s="368">
        <f t="shared" si="0"/>
        <v>0</v>
      </c>
      <c r="AS6" s="271"/>
      <c r="AT6" s="258"/>
      <c r="AU6" s="268"/>
      <c r="AV6" s="259"/>
      <c r="AW6" s="259"/>
      <c r="AX6" s="259"/>
      <c r="AY6" s="260"/>
      <c r="AZ6" s="260"/>
      <c r="BA6" s="260"/>
      <c r="BB6" s="269"/>
      <c r="BC6" s="262"/>
    </row>
    <row r="7" spans="3:55" s="254" customFormat="1" x14ac:dyDescent="0.25">
      <c r="C7" s="270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6"/>
      <c r="AN7" s="256"/>
      <c r="AO7" s="256"/>
      <c r="AP7" s="256"/>
      <c r="AQ7" s="256"/>
      <c r="AR7" s="368">
        <f t="shared" si="0"/>
        <v>0</v>
      </c>
      <c r="AS7" s="271"/>
      <c r="AT7" s="258"/>
      <c r="AU7" s="268"/>
      <c r="AV7" s="259"/>
      <c r="AW7" s="259"/>
      <c r="AX7" s="259"/>
      <c r="AY7" s="260"/>
      <c r="AZ7" s="260"/>
      <c r="BA7" s="260"/>
      <c r="BB7" s="269"/>
      <c r="BC7" s="262"/>
    </row>
    <row r="8" spans="3:55" s="254" customFormat="1" x14ac:dyDescent="0.25">
      <c r="C8" s="270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368">
        <f t="shared" si="0"/>
        <v>0</v>
      </c>
      <c r="AS8" s="271"/>
      <c r="AT8" s="258"/>
      <c r="AU8" s="268"/>
      <c r="AV8" s="259"/>
      <c r="AW8" s="259"/>
      <c r="AX8" s="259"/>
      <c r="AY8" s="260"/>
      <c r="AZ8" s="260"/>
      <c r="BA8" s="260"/>
      <c r="BB8" s="269"/>
      <c r="BC8" s="262"/>
    </row>
    <row r="9" spans="3:55" s="254" customFormat="1" x14ac:dyDescent="0.25">
      <c r="C9" s="270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368">
        <f t="shared" si="0"/>
        <v>0</v>
      </c>
      <c r="AS9" s="271"/>
      <c r="AT9" s="258"/>
      <c r="AU9" s="268"/>
      <c r="AV9" s="259"/>
      <c r="AW9" s="259"/>
      <c r="AX9" s="259"/>
      <c r="AY9" s="260"/>
      <c r="AZ9" s="260"/>
      <c r="BA9" s="260"/>
      <c r="BB9" s="269"/>
      <c r="BC9" s="262"/>
    </row>
    <row r="10" spans="3:55" s="254" customFormat="1" x14ac:dyDescent="0.25">
      <c r="C10" s="270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6"/>
      <c r="AN10" s="256"/>
      <c r="AO10" s="256"/>
      <c r="AP10" s="256"/>
      <c r="AQ10" s="256"/>
      <c r="AR10" s="368">
        <f t="shared" si="0"/>
        <v>0</v>
      </c>
      <c r="AS10" s="271"/>
      <c r="AT10" s="258"/>
      <c r="AU10" s="268"/>
      <c r="AV10" s="259"/>
      <c r="AW10" s="259"/>
      <c r="AX10" s="259"/>
      <c r="AY10" s="260"/>
      <c r="AZ10" s="260"/>
      <c r="BA10" s="260"/>
      <c r="BB10" s="269"/>
      <c r="BC10" s="262"/>
    </row>
    <row r="11" spans="3:55" s="254" customFormat="1" x14ac:dyDescent="0.25">
      <c r="C11" s="270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6"/>
      <c r="AN11" s="256"/>
      <c r="AO11" s="256"/>
      <c r="AP11" s="256"/>
      <c r="AQ11" s="256"/>
      <c r="AR11" s="368">
        <f t="shared" si="0"/>
        <v>0</v>
      </c>
      <c r="AS11" s="271"/>
      <c r="AT11" s="258"/>
      <c r="AU11" s="268"/>
      <c r="AV11" s="259"/>
      <c r="AW11" s="259"/>
      <c r="AX11" s="259"/>
      <c r="AY11" s="260"/>
      <c r="AZ11" s="260"/>
      <c r="BA11" s="260"/>
      <c r="BB11" s="269"/>
      <c r="BC11" s="262"/>
    </row>
    <row r="12" spans="3:55" s="254" customFormat="1" x14ac:dyDescent="0.25">
      <c r="C12" s="379" t="s">
        <v>198</v>
      </c>
      <c r="D12" s="368">
        <f>SUM(D4:D11)</f>
        <v>0</v>
      </c>
      <c r="E12" s="368">
        <f t="shared" ref="E12:AL12" si="1">SUM(E4:E11)</f>
        <v>0</v>
      </c>
      <c r="F12" s="368">
        <f t="shared" si="1"/>
        <v>0</v>
      </c>
      <c r="G12" s="368">
        <f t="shared" si="1"/>
        <v>0</v>
      </c>
      <c r="H12" s="368">
        <f t="shared" si="1"/>
        <v>0</v>
      </c>
      <c r="I12" s="368">
        <f t="shared" si="1"/>
        <v>0</v>
      </c>
      <c r="J12" s="368">
        <f t="shared" si="1"/>
        <v>0</v>
      </c>
      <c r="K12" s="368">
        <f t="shared" si="1"/>
        <v>0</v>
      </c>
      <c r="L12" s="368">
        <f t="shared" si="1"/>
        <v>0</v>
      </c>
      <c r="M12" s="368">
        <f t="shared" si="1"/>
        <v>0</v>
      </c>
      <c r="N12" s="368">
        <f t="shared" si="1"/>
        <v>0</v>
      </c>
      <c r="O12" s="368">
        <f t="shared" si="1"/>
        <v>0</v>
      </c>
      <c r="P12" s="368">
        <f t="shared" si="1"/>
        <v>0</v>
      </c>
      <c r="Q12" s="368">
        <f t="shared" si="1"/>
        <v>0</v>
      </c>
      <c r="R12" s="368">
        <f t="shared" si="1"/>
        <v>0</v>
      </c>
      <c r="S12" s="368">
        <f t="shared" si="1"/>
        <v>0</v>
      </c>
      <c r="T12" s="368">
        <f t="shared" si="1"/>
        <v>0</v>
      </c>
      <c r="U12" s="368">
        <f t="shared" si="1"/>
        <v>0</v>
      </c>
      <c r="V12" s="368">
        <f t="shared" si="1"/>
        <v>0</v>
      </c>
      <c r="W12" s="368">
        <f t="shared" si="1"/>
        <v>0</v>
      </c>
      <c r="X12" s="368">
        <f t="shared" si="1"/>
        <v>0</v>
      </c>
      <c r="Y12" s="368">
        <f t="shared" si="1"/>
        <v>0</v>
      </c>
      <c r="Z12" s="368">
        <f t="shared" si="1"/>
        <v>0</v>
      </c>
      <c r="AA12" s="368">
        <f t="shared" si="1"/>
        <v>0</v>
      </c>
      <c r="AB12" s="368">
        <f t="shared" si="1"/>
        <v>0</v>
      </c>
      <c r="AC12" s="368">
        <f t="shared" si="1"/>
        <v>0</v>
      </c>
      <c r="AD12" s="368">
        <f t="shared" si="1"/>
        <v>0</v>
      </c>
      <c r="AE12" s="368">
        <f t="shared" si="1"/>
        <v>0</v>
      </c>
      <c r="AF12" s="368">
        <f t="shared" si="1"/>
        <v>0</v>
      </c>
      <c r="AG12" s="368">
        <f t="shared" si="1"/>
        <v>0</v>
      </c>
      <c r="AH12" s="368">
        <f t="shared" si="1"/>
        <v>0</v>
      </c>
      <c r="AI12" s="368">
        <f t="shared" si="1"/>
        <v>0</v>
      </c>
      <c r="AJ12" s="368">
        <f t="shared" si="1"/>
        <v>0</v>
      </c>
      <c r="AK12" s="368">
        <f t="shared" si="1"/>
        <v>0</v>
      </c>
      <c r="AL12" s="368">
        <f t="shared" si="1"/>
        <v>0</v>
      </c>
      <c r="AM12" s="378"/>
      <c r="AN12" s="378"/>
      <c r="AO12" s="378"/>
      <c r="AP12" s="378"/>
      <c r="AQ12" s="378"/>
      <c r="AR12" s="368"/>
      <c r="AS12" s="272"/>
      <c r="AT12" s="258"/>
      <c r="AU12" s="268"/>
      <c r="AV12" s="259"/>
      <c r="AW12" s="259"/>
      <c r="AX12" s="259"/>
      <c r="AY12" s="260"/>
      <c r="AZ12" s="260"/>
      <c r="BA12" s="260"/>
      <c r="BB12" s="269"/>
      <c r="BC12" s="262"/>
    </row>
    <row r="13" spans="3:55" s="254" customFormat="1" ht="15.75" x14ac:dyDescent="0.25">
      <c r="C13" s="380" t="s">
        <v>98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368"/>
      <c r="AT13" s="258"/>
      <c r="AU13" s="268"/>
      <c r="AV13" s="259"/>
      <c r="AW13" s="259"/>
      <c r="AX13" s="259"/>
      <c r="AY13" s="260"/>
      <c r="AZ13" s="260"/>
      <c r="BA13" s="260"/>
      <c r="BB13" s="269"/>
      <c r="BC13" s="262"/>
    </row>
    <row r="14" spans="3:55" s="254" customFormat="1" ht="28.9" customHeight="1" x14ac:dyDescent="0.25">
      <c r="C14" s="27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5"/>
      <c r="AN14" s="275"/>
      <c r="AO14" s="275"/>
      <c r="AP14" s="275"/>
      <c r="AQ14" s="275"/>
      <c r="AR14" s="369">
        <f t="shared" ref="AR14:AR24" si="2">SUM(D14:AQ14)</f>
        <v>0</v>
      </c>
      <c r="AS14" s="276">
        <f>SUM(AR14:AR19)</f>
        <v>0</v>
      </c>
      <c r="AT14" s="277"/>
      <c r="AU14" s="242">
        <f t="shared" ref="AU14:AU20" si="3">AT14*25</f>
        <v>0</v>
      </c>
      <c r="AV14" s="243" t="e">
        <f>(AY14/AU14)*100</f>
        <v>#DIV/0!</v>
      </c>
      <c r="AW14" s="243" t="e">
        <f>AZ14/AU14*100</f>
        <v>#DIV/0!</v>
      </c>
      <c r="AX14" s="243" t="e">
        <f>BA14/AU14*100</f>
        <v>#DIV/0!</v>
      </c>
      <c r="AY14" s="278"/>
      <c r="AZ14" s="278"/>
      <c r="BA14" s="278"/>
      <c r="BB14" s="396">
        <f>AY14+AZ14</f>
        <v>0</v>
      </c>
      <c r="BC14" s="397" t="e">
        <f>SUM(AY14:BA14)/AU14*100</f>
        <v>#DIV/0!</v>
      </c>
    </row>
    <row r="15" spans="3:55" s="254" customFormat="1" ht="28.9" customHeight="1" x14ac:dyDescent="0.25">
      <c r="C15" s="279"/>
      <c r="D15" s="280"/>
      <c r="E15" s="280"/>
      <c r="F15" s="280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2"/>
      <c r="U15" s="282"/>
      <c r="V15" s="282"/>
      <c r="W15" s="282"/>
      <c r="X15" s="282"/>
      <c r="Y15" s="282"/>
      <c r="Z15" s="282"/>
      <c r="AA15" s="282"/>
      <c r="AB15" s="283"/>
      <c r="AC15" s="283"/>
      <c r="AD15" s="284"/>
      <c r="AE15" s="256"/>
      <c r="AF15" s="256"/>
      <c r="AG15" s="256"/>
      <c r="AH15" s="256"/>
      <c r="AI15" s="256"/>
      <c r="AK15" s="256"/>
      <c r="AL15" s="256"/>
      <c r="AM15" s="256"/>
      <c r="AN15" s="256"/>
      <c r="AO15" s="256"/>
      <c r="AP15" s="256"/>
      <c r="AQ15" s="256"/>
      <c r="AR15" s="370">
        <f>SUM(D15:AQ15)</f>
        <v>0</v>
      </c>
      <c r="AS15" s="276"/>
      <c r="AT15" s="285"/>
      <c r="AU15" s="244">
        <f t="shared" si="3"/>
        <v>0</v>
      </c>
      <c r="AV15" s="245" t="e">
        <f>(AY15/AU15)*100</f>
        <v>#DIV/0!</v>
      </c>
      <c r="AW15" s="245" t="e">
        <f t="shared" ref="AW15:AW19" si="4">AZ15/AU15*100</f>
        <v>#DIV/0!</v>
      </c>
      <c r="AX15" s="245" t="e">
        <f t="shared" ref="AX15:AX19" si="5">BA15/AU15*100</f>
        <v>#DIV/0!</v>
      </c>
      <c r="AY15" s="286"/>
      <c r="AZ15" s="286"/>
      <c r="BA15" s="286"/>
      <c r="BB15" s="396">
        <f t="shared" ref="BB15:BB19" si="6">AY15+AZ15</f>
        <v>0</v>
      </c>
      <c r="BC15" s="397" t="e">
        <f t="shared" ref="BC15:BC17" si="7">SUM(AY15:BA15)/AU15*100</f>
        <v>#DIV/0!</v>
      </c>
    </row>
    <row r="16" spans="3:55" s="254" customFormat="1" ht="25.9" customHeight="1" x14ac:dyDescent="0.25"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3"/>
      <c r="AC16" s="283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371">
        <f t="shared" si="2"/>
        <v>0</v>
      </c>
      <c r="AS16" s="276"/>
      <c r="AT16" s="290"/>
      <c r="AU16" s="246">
        <f t="shared" si="3"/>
        <v>0</v>
      </c>
      <c r="AV16" s="247" t="e">
        <f t="shared" ref="AV16:AV19" si="8">(AY16/AU16)*100</f>
        <v>#DIV/0!</v>
      </c>
      <c r="AW16" s="247" t="e">
        <f t="shared" si="4"/>
        <v>#DIV/0!</v>
      </c>
      <c r="AX16" s="247" t="e">
        <f t="shared" si="5"/>
        <v>#DIV/0!</v>
      </c>
      <c r="AY16" s="291"/>
      <c r="AZ16" s="291"/>
      <c r="BA16" s="291"/>
      <c r="BB16" s="396">
        <f t="shared" si="6"/>
        <v>0</v>
      </c>
      <c r="BC16" s="397" t="e">
        <f t="shared" si="7"/>
        <v>#DIV/0!</v>
      </c>
    </row>
    <row r="17" spans="3:55" s="254" customFormat="1" ht="28.15" customHeight="1" x14ac:dyDescent="0.25">
      <c r="C17" s="292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56"/>
      <c r="AK17" s="256"/>
      <c r="AL17" s="256"/>
      <c r="AM17" s="256"/>
      <c r="AN17" s="256"/>
      <c r="AO17" s="256"/>
      <c r="AP17" s="256"/>
      <c r="AQ17" s="256"/>
      <c r="AR17" s="372">
        <f t="shared" si="2"/>
        <v>0</v>
      </c>
      <c r="AS17" s="276"/>
      <c r="AT17" s="295"/>
      <c r="AU17" s="248">
        <f t="shared" si="3"/>
        <v>0</v>
      </c>
      <c r="AV17" s="249" t="e">
        <f t="shared" si="8"/>
        <v>#DIV/0!</v>
      </c>
      <c r="AW17" s="249" t="e">
        <f t="shared" si="4"/>
        <v>#DIV/0!</v>
      </c>
      <c r="AX17" s="249" t="e">
        <f t="shared" si="5"/>
        <v>#DIV/0!</v>
      </c>
      <c r="AY17" s="296"/>
      <c r="AZ17" s="296"/>
      <c r="BA17" s="296"/>
      <c r="BB17" s="396">
        <f t="shared" si="6"/>
        <v>0</v>
      </c>
      <c r="BC17" s="397" t="e">
        <f t="shared" si="7"/>
        <v>#DIV/0!</v>
      </c>
    </row>
    <row r="18" spans="3:55" s="254" customFormat="1" ht="28.15" customHeight="1" x14ac:dyDescent="0.25">
      <c r="C18" s="297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75"/>
      <c r="AC18" s="275"/>
      <c r="AD18" s="299"/>
      <c r="AE18" s="299"/>
      <c r="AF18" s="299"/>
      <c r="AG18" s="299"/>
      <c r="AH18" s="299"/>
      <c r="AI18" s="275"/>
      <c r="AJ18" s="275"/>
      <c r="AK18" s="275"/>
      <c r="AL18" s="275"/>
      <c r="AM18" s="256"/>
      <c r="AN18" s="256"/>
      <c r="AO18" s="256"/>
      <c r="AP18" s="256"/>
      <c r="AQ18" s="256"/>
      <c r="AR18" s="373">
        <f t="shared" si="2"/>
        <v>0</v>
      </c>
      <c r="AS18" s="276"/>
      <c r="AT18" s="300"/>
      <c r="AU18" s="250">
        <f t="shared" si="3"/>
        <v>0</v>
      </c>
      <c r="AV18" s="251" t="e">
        <f t="shared" si="8"/>
        <v>#DIV/0!</v>
      </c>
      <c r="AW18" s="251" t="e">
        <f t="shared" si="4"/>
        <v>#DIV/0!</v>
      </c>
      <c r="AX18" s="251" t="e">
        <f t="shared" si="5"/>
        <v>#DIV/0!</v>
      </c>
      <c r="AY18" s="301"/>
      <c r="AZ18" s="301"/>
      <c r="BA18" s="301"/>
      <c r="BB18" s="396">
        <f t="shared" si="6"/>
        <v>0</v>
      </c>
      <c r="BC18" s="397" t="e">
        <f>SUM(AY18:BA18)/AU18*100</f>
        <v>#DIV/0!</v>
      </c>
    </row>
    <row r="19" spans="3:55" s="254" customFormat="1" ht="24.6" customHeight="1" x14ac:dyDescent="0.25">
      <c r="C19" s="302"/>
      <c r="D19" s="275"/>
      <c r="E19" s="275"/>
      <c r="F19" s="283"/>
      <c r="G19" s="283"/>
      <c r="H19" s="283"/>
      <c r="I19" s="283"/>
      <c r="J19" s="283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284"/>
      <c r="AN19" s="284"/>
      <c r="AO19" s="284"/>
      <c r="AP19" s="284"/>
      <c r="AQ19" s="284"/>
      <c r="AR19" s="374">
        <f t="shared" si="2"/>
        <v>0</v>
      </c>
      <c r="AS19" s="276"/>
      <c r="AT19" s="258"/>
      <c r="AU19" s="252">
        <f t="shared" si="3"/>
        <v>0</v>
      </c>
      <c r="AV19" s="253" t="e">
        <f t="shared" si="8"/>
        <v>#DIV/0!</v>
      </c>
      <c r="AW19" s="253" t="e">
        <f t="shared" si="4"/>
        <v>#DIV/0!</v>
      </c>
      <c r="AX19" s="253" t="e">
        <f t="shared" si="5"/>
        <v>#DIV/0!</v>
      </c>
      <c r="AY19" s="304"/>
      <c r="AZ19" s="304"/>
      <c r="BA19" s="304"/>
      <c r="BB19" s="396">
        <f t="shared" si="6"/>
        <v>0</v>
      </c>
      <c r="BC19" s="397" t="e">
        <f>SUM(AY19:BA19)/AU19*100</f>
        <v>#DIV/0!</v>
      </c>
    </row>
    <row r="20" spans="3:55" s="254" customFormat="1" x14ac:dyDescent="0.25">
      <c r="C20" s="377" t="s">
        <v>199</v>
      </c>
      <c r="D20" s="378">
        <f>SUM(D14:D19)</f>
        <v>0</v>
      </c>
      <c r="E20" s="378">
        <f t="shared" ref="E20:AL20" si="9">SUM(E14:E19)</f>
        <v>0</v>
      </c>
      <c r="F20" s="378">
        <f t="shared" si="9"/>
        <v>0</v>
      </c>
      <c r="G20" s="378">
        <f t="shared" si="9"/>
        <v>0</v>
      </c>
      <c r="H20" s="378">
        <f t="shared" si="9"/>
        <v>0</v>
      </c>
      <c r="I20" s="378">
        <f t="shared" si="9"/>
        <v>0</v>
      </c>
      <c r="J20" s="378">
        <f t="shared" si="9"/>
        <v>0</v>
      </c>
      <c r="K20" s="378">
        <f t="shared" si="9"/>
        <v>0</v>
      </c>
      <c r="L20" s="378">
        <f t="shared" si="9"/>
        <v>0</v>
      </c>
      <c r="M20" s="378">
        <f t="shared" si="9"/>
        <v>0</v>
      </c>
      <c r="N20" s="378">
        <f t="shared" si="9"/>
        <v>0</v>
      </c>
      <c r="O20" s="378">
        <f t="shared" si="9"/>
        <v>0</v>
      </c>
      <c r="P20" s="378">
        <f t="shared" si="9"/>
        <v>0</v>
      </c>
      <c r="Q20" s="378">
        <f t="shared" si="9"/>
        <v>0</v>
      </c>
      <c r="R20" s="378">
        <f t="shared" si="9"/>
        <v>0</v>
      </c>
      <c r="S20" s="378">
        <f t="shared" si="9"/>
        <v>0</v>
      </c>
      <c r="T20" s="378">
        <f t="shared" si="9"/>
        <v>0</v>
      </c>
      <c r="U20" s="378">
        <f t="shared" si="9"/>
        <v>0</v>
      </c>
      <c r="V20" s="378">
        <f t="shared" si="9"/>
        <v>0</v>
      </c>
      <c r="W20" s="378">
        <f t="shared" si="9"/>
        <v>0</v>
      </c>
      <c r="X20" s="378">
        <f t="shared" si="9"/>
        <v>0</v>
      </c>
      <c r="Y20" s="378">
        <f t="shared" si="9"/>
        <v>0</v>
      </c>
      <c r="Z20" s="378">
        <f t="shared" si="9"/>
        <v>0</v>
      </c>
      <c r="AA20" s="378">
        <f t="shared" si="9"/>
        <v>0</v>
      </c>
      <c r="AB20" s="378">
        <f t="shared" si="9"/>
        <v>0</v>
      </c>
      <c r="AC20" s="378">
        <f t="shared" si="9"/>
        <v>0</v>
      </c>
      <c r="AD20" s="378">
        <f t="shared" si="9"/>
        <v>0</v>
      </c>
      <c r="AE20" s="378">
        <f t="shared" si="9"/>
        <v>0</v>
      </c>
      <c r="AF20" s="378">
        <f t="shared" si="9"/>
        <v>0</v>
      </c>
      <c r="AG20" s="378">
        <f t="shared" si="9"/>
        <v>0</v>
      </c>
      <c r="AH20" s="378">
        <f t="shared" si="9"/>
        <v>0</v>
      </c>
      <c r="AI20" s="378">
        <f t="shared" si="9"/>
        <v>0</v>
      </c>
      <c r="AJ20" s="378">
        <f t="shared" si="9"/>
        <v>0</v>
      </c>
      <c r="AK20" s="378">
        <f t="shared" si="9"/>
        <v>0</v>
      </c>
      <c r="AL20" s="378">
        <f t="shared" si="9"/>
        <v>0</v>
      </c>
      <c r="AM20" s="378"/>
      <c r="AN20" s="378"/>
      <c r="AO20" s="378"/>
      <c r="AP20" s="378"/>
      <c r="AQ20" s="378"/>
      <c r="AR20" s="368">
        <f t="shared" si="2"/>
        <v>0</v>
      </c>
      <c r="AT20" s="399">
        <f>SUM(AT14:AT19)</f>
        <v>0</v>
      </c>
      <c r="AU20" s="400">
        <f t="shared" si="3"/>
        <v>0</v>
      </c>
      <c r="AV20" s="259"/>
      <c r="AW20" s="259"/>
      <c r="AX20" s="259"/>
      <c r="AY20" s="260"/>
      <c r="AZ20" s="260"/>
      <c r="BA20" s="260"/>
      <c r="BB20" s="398">
        <f>SUM(BB14:BB19)</f>
        <v>0</v>
      </c>
      <c r="BC20" s="262"/>
    </row>
    <row r="21" spans="3:55" s="254" customFormat="1" x14ac:dyDescent="0.25">
      <c r="C21" s="376" t="s">
        <v>105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368">
        <f t="shared" si="2"/>
        <v>0</v>
      </c>
      <c r="AT21" s="305"/>
      <c r="AU21" s="306"/>
      <c r="AV21" s="259"/>
      <c r="AW21" s="259"/>
      <c r="AX21" s="259"/>
      <c r="AY21" s="260"/>
      <c r="AZ21" s="260"/>
      <c r="BA21" s="260"/>
      <c r="BB21" s="269"/>
      <c r="BC21" s="262"/>
    </row>
    <row r="22" spans="3:55" s="254" customFormat="1" hidden="1" x14ac:dyDescent="0.25">
      <c r="C22" s="270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368">
        <f t="shared" si="2"/>
        <v>0</v>
      </c>
      <c r="AT22" s="305"/>
      <c r="AU22" s="306"/>
      <c r="AV22" s="259"/>
      <c r="AW22" s="259"/>
      <c r="AX22" s="259"/>
      <c r="AY22" s="260"/>
      <c r="AZ22" s="260"/>
      <c r="BA22" s="260"/>
      <c r="BB22" s="269"/>
      <c r="BC22" s="262"/>
    </row>
    <row r="23" spans="3:55" s="254" customFormat="1" hidden="1" x14ac:dyDescent="0.25">
      <c r="C23" s="270" t="s">
        <v>106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368">
        <f t="shared" si="2"/>
        <v>0</v>
      </c>
      <c r="AT23" s="305"/>
      <c r="AU23" s="306"/>
      <c r="AV23" s="259"/>
      <c r="AW23" s="259"/>
      <c r="AX23" s="259"/>
      <c r="AY23" s="260"/>
      <c r="AZ23" s="260"/>
      <c r="BA23" s="260"/>
      <c r="BB23" s="269"/>
      <c r="BC23" s="262"/>
    </row>
    <row r="24" spans="3:55" s="254" customFormat="1" hidden="1" x14ac:dyDescent="0.25">
      <c r="C24" s="267" t="s">
        <v>107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368">
        <f t="shared" si="2"/>
        <v>0</v>
      </c>
      <c r="AT24" s="305"/>
      <c r="AU24" s="306"/>
      <c r="AV24" s="259"/>
      <c r="AW24" s="259"/>
      <c r="AX24" s="259"/>
      <c r="AY24" s="260"/>
      <c r="AZ24" s="260"/>
      <c r="BA24" s="260"/>
      <c r="BB24" s="269"/>
      <c r="BC24" s="262"/>
    </row>
    <row r="25" spans="3:55" s="254" customFormat="1" hidden="1" x14ac:dyDescent="0.25">
      <c r="C25" s="270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368"/>
      <c r="AT25" s="305"/>
      <c r="AU25" s="306"/>
      <c r="AV25" s="259"/>
      <c r="AW25" s="259"/>
      <c r="AX25" s="259"/>
      <c r="AY25" s="260"/>
      <c r="AZ25" s="260"/>
      <c r="BA25" s="260"/>
      <c r="BB25" s="269"/>
      <c r="BC25" s="262"/>
    </row>
    <row r="26" spans="3:55" s="254" customFormat="1" x14ac:dyDescent="0.25">
      <c r="C26" s="270" t="s">
        <v>108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7"/>
      <c r="AT26" s="305"/>
      <c r="AU26" s="306"/>
      <c r="AV26" s="259"/>
      <c r="AW26" s="259"/>
      <c r="AX26" s="259"/>
      <c r="AY26" s="260"/>
      <c r="AZ26" s="260"/>
      <c r="BA26" s="260"/>
      <c r="BB26" s="269"/>
      <c r="BC26" s="262"/>
    </row>
    <row r="27" spans="3:55" s="254" customFormat="1" ht="15.75" x14ac:dyDescent="0.25">
      <c r="C27" s="375" t="s">
        <v>109</v>
      </c>
      <c r="D27" s="365">
        <f>SUM(D4:D11)+SUM(D14:D19)+SUM(D21:D26)</f>
        <v>0</v>
      </c>
      <c r="E27" s="365">
        <f t="shared" ref="E27:AL27" si="10">SUM(E4:E11)+SUM(E14:E19)+SUM(E21:E26)</f>
        <v>0</v>
      </c>
      <c r="F27" s="365">
        <f t="shared" si="10"/>
        <v>0</v>
      </c>
      <c r="G27" s="365">
        <f t="shared" si="10"/>
        <v>0</v>
      </c>
      <c r="H27" s="365">
        <f t="shared" si="10"/>
        <v>0</v>
      </c>
      <c r="I27" s="365">
        <f t="shared" si="10"/>
        <v>0</v>
      </c>
      <c r="J27" s="365">
        <f t="shared" si="10"/>
        <v>0</v>
      </c>
      <c r="K27" s="365">
        <f t="shared" si="10"/>
        <v>0</v>
      </c>
      <c r="L27" s="365">
        <f t="shared" si="10"/>
        <v>0</v>
      </c>
      <c r="M27" s="365">
        <f t="shared" si="10"/>
        <v>0</v>
      </c>
      <c r="N27" s="365">
        <f t="shared" si="10"/>
        <v>0</v>
      </c>
      <c r="O27" s="365">
        <f t="shared" si="10"/>
        <v>0</v>
      </c>
      <c r="P27" s="365">
        <f t="shared" si="10"/>
        <v>0</v>
      </c>
      <c r="Q27" s="365">
        <f t="shared" si="10"/>
        <v>0</v>
      </c>
      <c r="R27" s="365">
        <f t="shared" si="10"/>
        <v>0</v>
      </c>
      <c r="S27" s="365">
        <f t="shared" si="10"/>
        <v>0</v>
      </c>
      <c r="T27" s="365">
        <f t="shared" si="10"/>
        <v>0</v>
      </c>
      <c r="U27" s="365">
        <f t="shared" si="10"/>
        <v>0</v>
      </c>
      <c r="V27" s="365">
        <f t="shared" si="10"/>
        <v>0</v>
      </c>
      <c r="W27" s="365">
        <f t="shared" si="10"/>
        <v>0</v>
      </c>
      <c r="X27" s="365">
        <f t="shared" si="10"/>
        <v>0</v>
      </c>
      <c r="Y27" s="365">
        <f t="shared" si="10"/>
        <v>0</v>
      </c>
      <c r="Z27" s="365">
        <f t="shared" si="10"/>
        <v>0</v>
      </c>
      <c r="AA27" s="365">
        <f t="shared" si="10"/>
        <v>0</v>
      </c>
      <c r="AB27" s="365">
        <f t="shared" si="10"/>
        <v>0</v>
      </c>
      <c r="AC27" s="365">
        <f t="shared" si="10"/>
        <v>0</v>
      </c>
      <c r="AD27" s="365">
        <f t="shared" si="10"/>
        <v>0</v>
      </c>
      <c r="AE27" s="365">
        <f t="shared" si="10"/>
        <v>0</v>
      </c>
      <c r="AF27" s="365">
        <f t="shared" si="10"/>
        <v>0</v>
      </c>
      <c r="AG27" s="365">
        <f t="shared" si="10"/>
        <v>0</v>
      </c>
      <c r="AH27" s="365">
        <f t="shared" si="10"/>
        <v>0</v>
      </c>
      <c r="AI27" s="365">
        <f t="shared" si="10"/>
        <v>0</v>
      </c>
      <c r="AJ27" s="365">
        <f t="shared" si="10"/>
        <v>0</v>
      </c>
      <c r="AK27" s="365">
        <f t="shared" si="10"/>
        <v>0</v>
      </c>
      <c r="AL27" s="365">
        <f t="shared" si="10"/>
        <v>0</v>
      </c>
      <c r="AM27" s="365">
        <f>SUM(AM4:AM11)+SUM(AM14:AM19)+SUM(AM21:AM26)</f>
        <v>0</v>
      </c>
      <c r="AN27" s="365">
        <f t="shared" ref="AN27:AQ27" si="11">SUM(AN4:AN11)+SUM(AN14:AN19)+SUM(AN21:AN26)</f>
        <v>0</v>
      </c>
      <c r="AO27" s="365">
        <f t="shared" si="11"/>
        <v>0</v>
      </c>
      <c r="AP27" s="365">
        <f t="shared" si="11"/>
        <v>0</v>
      </c>
      <c r="AQ27" s="365">
        <f t="shared" si="11"/>
        <v>0</v>
      </c>
      <c r="AR27" s="367">
        <f>SUM(D27:AQ27)</f>
        <v>0</v>
      </c>
      <c r="AT27" s="305"/>
      <c r="AU27" s="306"/>
      <c r="AV27" s="259"/>
      <c r="AW27" s="259"/>
      <c r="AX27" s="259"/>
      <c r="AY27" s="260"/>
      <c r="AZ27" s="260"/>
      <c r="BA27" s="260"/>
      <c r="BB27" s="269"/>
      <c r="BC27" s="262"/>
    </row>
    <row r="28" spans="3:55" s="254" customFormat="1" ht="11.25" x14ac:dyDescent="0.25">
      <c r="C28" s="308"/>
      <c r="AT28" s="309"/>
      <c r="AV28" s="310"/>
      <c r="AW28" s="310"/>
      <c r="AX28" s="310"/>
      <c r="BC28" s="311"/>
    </row>
    <row r="29" spans="3:55" s="254" customFormat="1" hidden="1" x14ac:dyDescent="0.25">
      <c r="C29" s="312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7"/>
      <c r="AT29" s="258"/>
      <c r="AU29" s="313"/>
      <c r="AV29" s="259"/>
      <c r="AW29" s="259"/>
      <c r="AX29" s="259"/>
      <c r="AY29" s="260"/>
      <c r="AZ29" s="260"/>
      <c r="BA29" s="260"/>
      <c r="BB29" s="261"/>
      <c r="BC29" s="262"/>
    </row>
    <row r="30" spans="3:55" s="254" customFormat="1" hidden="1" x14ac:dyDescent="0.25"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265"/>
      <c r="AO30" s="265"/>
      <c r="AP30" s="265"/>
      <c r="AQ30" s="265"/>
      <c r="AR30" s="264"/>
      <c r="AT30" s="258"/>
      <c r="AU30" s="313"/>
      <c r="AV30" s="259"/>
      <c r="AW30" s="259"/>
      <c r="AX30" s="259"/>
      <c r="AY30" s="260"/>
      <c r="AZ30" s="260"/>
      <c r="BA30" s="260"/>
      <c r="BB30" s="261"/>
      <c r="BC30" s="262"/>
    </row>
    <row r="31" spans="3:55" s="254" customFormat="1" hidden="1" x14ac:dyDescent="0.25">
      <c r="C31" s="267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7"/>
      <c r="AT31" s="258"/>
      <c r="AU31" s="306"/>
      <c r="AV31" s="259"/>
      <c r="AW31" s="259"/>
      <c r="AX31" s="259"/>
      <c r="AY31" s="260"/>
      <c r="AZ31" s="260"/>
      <c r="BA31" s="260"/>
      <c r="BB31" s="269"/>
      <c r="BC31" s="262"/>
    </row>
    <row r="32" spans="3:55" s="254" customFormat="1" hidden="1" x14ac:dyDescent="0.25">
      <c r="C32" s="270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6"/>
      <c r="AN32" s="256"/>
      <c r="AO32" s="256"/>
      <c r="AP32" s="256"/>
      <c r="AQ32" s="256"/>
      <c r="AR32" s="257"/>
      <c r="AT32" s="258"/>
      <c r="AU32" s="306"/>
      <c r="AV32" s="259"/>
      <c r="AW32" s="259"/>
      <c r="AX32" s="259"/>
      <c r="AY32" s="260"/>
      <c r="AZ32" s="260"/>
      <c r="BA32" s="260"/>
      <c r="BB32" s="269"/>
      <c r="BC32" s="262"/>
    </row>
    <row r="33" spans="3:55" s="254" customFormat="1" hidden="1" x14ac:dyDescent="0.25">
      <c r="C33" s="270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6"/>
      <c r="AN33" s="256"/>
      <c r="AO33" s="256"/>
      <c r="AP33" s="256"/>
      <c r="AQ33" s="256"/>
      <c r="AR33" s="257"/>
      <c r="AT33" s="258"/>
      <c r="AU33" s="306"/>
      <c r="AV33" s="259"/>
      <c r="AW33" s="259"/>
      <c r="AX33" s="259"/>
      <c r="AY33" s="260"/>
      <c r="AZ33" s="260"/>
      <c r="BA33" s="260"/>
      <c r="BB33" s="269"/>
      <c r="BC33" s="262"/>
    </row>
    <row r="34" spans="3:55" s="254" customFormat="1" hidden="1" x14ac:dyDescent="0.25">
      <c r="C34" s="270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6"/>
      <c r="AN34" s="256"/>
      <c r="AO34" s="256"/>
      <c r="AP34" s="256"/>
      <c r="AQ34" s="256"/>
      <c r="AR34" s="257"/>
      <c r="AT34" s="258"/>
      <c r="AU34" s="306"/>
      <c r="AV34" s="259"/>
      <c r="AW34" s="259"/>
      <c r="AX34" s="259"/>
      <c r="AY34" s="260"/>
      <c r="AZ34" s="260"/>
      <c r="BA34" s="260"/>
      <c r="BB34" s="269"/>
      <c r="BC34" s="262"/>
    </row>
    <row r="35" spans="3:55" s="254" customFormat="1" hidden="1" x14ac:dyDescent="0.25">
      <c r="C35" s="270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6"/>
      <c r="AN35" s="256"/>
      <c r="AO35" s="256"/>
      <c r="AP35" s="256"/>
      <c r="AQ35" s="256"/>
      <c r="AR35" s="257"/>
      <c r="AT35" s="258"/>
      <c r="AU35" s="306"/>
      <c r="AV35" s="259"/>
      <c r="AW35" s="259"/>
      <c r="AX35" s="259"/>
      <c r="AY35" s="260"/>
      <c r="AZ35" s="260"/>
      <c r="BA35" s="260"/>
      <c r="BB35" s="269"/>
      <c r="BC35" s="262"/>
    </row>
    <row r="36" spans="3:55" s="254" customFormat="1" hidden="1" x14ac:dyDescent="0.25">
      <c r="C36" s="270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7"/>
      <c r="AT36" s="258"/>
      <c r="AU36" s="306"/>
      <c r="AV36" s="259"/>
      <c r="AW36" s="259"/>
      <c r="AX36" s="259"/>
      <c r="AY36" s="260"/>
      <c r="AZ36" s="260"/>
      <c r="BA36" s="260"/>
      <c r="BB36" s="269"/>
      <c r="BC36" s="262"/>
    </row>
    <row r="37" spans="3:55" s="254" customFormat="1" hidden="1" x14ac:dyDescent="0.25">
      <c r="C37" s="270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7"/>
      <c r="AT37" s="258"/>
      <c r="AU37" s="306"/>
      <c r="AV37" s="259"/>
      <c r="AW37" s="259"/>
      <c r="AX37" s="259"/>
      <c r="AY37" s="260"/>
      <c r="AZ37" s="260"/>
      <c r="BA37" s="260"/>
      <c r="BB37" s="269"/>
      <c r="BC37" s="262"/>
    </row>
    <row r="38" spans="3:55" s="254" customFormat="1" hidden="1" x14ac:dyDescent="0.25">
      <c r="C38" s="270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6"/>
      <c r="AN38" s="256"/>
      <c r="AO38" s="256"/>
      <c r="AP38" s="256"/>
      <c r="AQ38" s="256"/>
      <c r="AR38" s="257"/>
      <c r="AT38" s="258"/>
      <c r="AU38" s="306"/>
      <c r="AV38" s="259"/>
      <c r="AW38" s="259"/>
      <c r="AX38" s="259"/>
      <c r="AY38" s="260"/>
      <c r="AZ38" s="260"/>
      <c r="BA38" s="260"/>
      <c r="BB38" s="269"/>
      <c r="BC38" s="262"/>
    </row>
    <row r="39" spans="3:55" s="254" customFormat="1" hidden="1" x14ac:dyDescent="0.25">
      <c r="C39" s="270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6"/>
      <c r="AN39" s="256"/>
      <c r="AO39" s="256"/>
      <c r="AP39" s="256"/>
      <c r="AQ39" s="256"/>
      <c r="AR39" s="257"/>
      <c r="AT39" s="258"/>
      <c r="AU39" s="306"/>
      <c r="AV39" s="259"/>
      <c r="AW39" s="259"/>
      <c r="AX39" s="259"/>
      <c r="AY39" s="260"/>
      <c r="AZ39" s="260"/>
      <c r="BA39" s="260"/>
      <c r="BB39" s="269"/>
      <c r="BC39" s="262"/>
    </row>
    <row r="40" spans="3:55" s="254" customFormat="1" hidden="1" x14ac:dyDescent="0.25">
      <c r="C40" s="267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7"/>
      <c r="AT40" s="258"/>
      <c r="AU40" s="306"/>
      <c r="AV40" s="259"/>
      <c r="AW40" s="259"/>
      <c r="AX40" s="259"/>
      <c r="AY40" s="260"/>
      <c r="AZ40" s="260"/>
      <c r="BA40" s="260"/>
      <c r="BB40" s="269"/>
      <c r="BC40" s="262"/>
    </row>
    <row r="41" spans="3:55" s="254" customFormat="1" hidden="1" x14ac:dyDescent="0.25">
      <c r="C41" s="273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74"/>
      <c r="AT41" s="258"/>
      <c r="AU41" s="306"/>
      <c r="AV41" s="259"/>
      <c r="AW41" s="259"/>
      <c r="AX41" s="259"/>
      <c r="AY41" s="260"/>
      <c r="AZ41" s="260"/>
      <c r="BA41" s="260"/>
      <c r="BB41" s="269"/>
      <c r="BC41" s="314"/>
    </row>
    <row r="42" spans="3:55" s="254" customFormat="1" hidden="1" x14ac:dyDescent="0.25">
      <c r="C42" s="279"/>
      <c r="D42" s="257"/>
      <c r="E42" s="257"/>
      <c r="F42" s="257"/>
      <c r="G42" s="257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80"/>
      <c r="V42" s="280"/>
      <c r="W42" s="280"/>
      <c r="X42" s="280"/>
      <c r="Y42" s="280"/>
      <c r="Z42" s="280"/>
      <c r="AA42" s="280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80"/>
      <c r="AT42" s="258"/>
      <c r="AU42" s="306"/>
      <c r="AV42" s="259"/>
      <c r="AW42" s="259"/>
      <c r="AX42" s="259"/>
      <c r="AY42" s="260"/>
      <c r="AZ42" s="260"/>
      <c r="BA42" s="260"/>
      <c r="BB42" s="269"/>
      <c r="BC42" s="314"/>
    </row>
    <row r="43" spans="3:55" s="254" customFormat="1" hidden="1" x14ac:dyDescent="0.25">
      <c r="C43" s="287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89"/>
      <c r="AT43" s="258"/>
      <c r="AU43" s="306"/>
      <c r="AV43" s="259"/>
      <c r="AW43" s="259"/>
      <c r="AX43" s="259"/>
      <c r="AY43" s="260"/>
      <c r="AZ43" s="260"/>
      <c r="BA43" s="260"/>
      <c r="BB43" s="269"/>
      <c r="BC43" s="314"/>
    </row>
    <row r="44" spans="3:55" s="254" customFormat="1" hidden="1" x14ac:dyDescent="0.25">
      <c r="C44" s="292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56"/>
      <c r="AK44" s="256"/>
      <c r="AL44" s="256"/>
      <c r="AM44" s="256"/>
      <c r="AN44" s="256"/>
      <c r="AO44" s="256"/>
      <c r="AP44" s="256"/>
      <c r="AQ44" s="256"/>
      <c r="AR44" s="294"/>
      <c r="AT44" s="258"/>
      <c r="AU44" s="306"/>
      <c r="AV44" s="259"/>
      <c r="AW44" s="259"/>
      <c r="AX44" s="259"/>
      <c r="AY44" s="260"/>
      <c r="AZ44" s="260"/>
      <c r="BA44" s="260"/>
      <c r="BB44" s="269"/>
      <c r="BC44" s="314"/>
    </row>
    <row r="45" spans="3:55" s="254" customFormat="1" hidden="1" x14ac:dyDescent="0.25"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256"/>
      <c r="AN45" s="256"/>
      <c r="AO45" s="256"/>
      <c r="AP45" s="256"/>
      <c r="AQ45" s="256"/>
      <c r="AR45" s="316"/>
      <c r="AT45" s="258"/>
      <c r="AU45" s="306"/>
      <c r="AV45" s="259"/>
      <c r="AW45" s="259"/>
      <c r="AX45" s="259"/>
      <c r="AY45" s="260"/>
      <c r="AZ45" s="260"/>
      <c r="BA45" s="260"/>
      <c r="BB45" s="269"/>
      <c r="BC45" s="314"/>
    </row>
    <row r="46" spans="3:55" s="254" customFormat="1" hidden="1" x14ac:dyDescent="0.25"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6"/>
      <c r="AN46" s="256"/>
      <c r="AO46" s="256"/>
      <c r="AP46" s="256"/>
      <c r="AQ46" s="256"/>
      <c r="AR46" s="303"/>
      <c r="AT46" s="258"/>
      <c r="AU46" s="306"/>
      <c r="AV46" s="259"/>
      <c r="AW46" s="259"/>
      <c r="AX46" s="259"/>
      <c r="AY46" s="260"/>
      <c r="AZ46" s="260"/>
      <c r="BA46" s="260"/>
      <c r="BB46" s="269"/>
      <c r="BC46" s="314"/>
    </row>
    <row r="47" spans="3:55" s="254" customFormat="1" hidden="1" x14ac:dyDescent="0.25">
      <c r="C47" s="317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256"/>
      <c r="AN47" s="256"/>
      <c r="AO47" s="256"/>
      <c r="AP47" s="256"/>
      <c r="AQ47" s="256"/>
      <c r="AR47" s="318"/>
      <c r="AT47" s="258"/>
      <c r="AU47" s="306"/>
      <c r="AV47" s="259"/>
      <c r="AW47" s="259"/>
      <c r="AX47" s="259"/>
      <c r="AY47" s="260"/>
      <c r="AZ47" s="260"/>
      <c r="BA47" s="260"/>
      <c r="BB47" s="269"/>
      <c r="BC47" s="314"/>
    </row>
    <row r="48" spans="3:55" s="254" customFormat="1" hidden="1" x14ac:dyDescent="0.25">
      <c r="C48" s="319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256"/>
      <c r="AN48" s="256"/>
      <c r="AO48" s="256"/>
      <c r="AP48" s="256"/>
      <c r="AQ48" s="256"/>
      <c r="AR48" s="320"/>
      <c r="AT48" s="258"/>
      <c r="AU48" s="306"/>
      <c r="AV48" s="259"/>
      <c r="AW48" s="259"/>
      <c r="AX48" s="259"/>
      <c r="AY48" s="260"/>
      <c r="AZ48" s="260"/>
      <c r="BA48" s="260"/>
      <c r="BB48" s="269"/>
      <c r="BC48" s="314"/>
    </row>
    <row r="49" spans="3:55" s="254" customFormat="1" hidden="1" x14ac:dyDescent="0.25">
      <c r="C49" s="321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256"/>
      <c r="AN49" s="256"/>
      <c r="AO49" s="256"/>
      <c r="AP49" s="256"/>
      <c r="AQ49" s="256"/>
      <c r="AR49" s="322"/>
      <c r="AT49" s="258"/>
      <c r="AU49" s="306"/>
      <c r="AV49" s="259"/>
      <c r="AW49" s="259"/>
      <c r="AX49" s="259"/>
      <c r="AY49" s="260"/>
      <c r="AZ49" s="260"/>
      <c r="BA49" s="260"/>
      <c r="BB49" s="269"/>
      <c r="BC49" s="314"/>
    </row>
    <row r="50" spans="3:55" s="254" customFormat="1" hidden="1" x14ac:dyDescent="0.25">
      <c r="C50" s="270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7"/>
      <c r="AT50" s="258"/>
      <c r="AU50" s="306"/>
      <c r="AV50" s="259"/>
      <c r="AW50" s="259"/>
      <c r="AX50" s="259"/>
      <c r="AY50" s="260"/>
      <c r="AZ50" s="260"/>
      <c r="BA50" s="260"/>
      <c r="BB50" s="269"/>
      <c r="BC50" s="314"/>
    </row>
    <row r="51" spans="3:55" s="254" customFormat="1" hidden="1" x14ac:dyDescent="0.25">
      <c r="C51" s="270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7"/>
      <c r="AT51" s="258"/>
      <c r="AU51" s="306"/>
      <c r="AV51" s="259"/>
      <c r="AW51" s="259"/>
      <c r="AX51" s="259"/>
      <c r="AY51" s="260"/>
      <c r="AZ51" s="260"/>
      <c r="BA51" s="260"/>
      <c r="BB51" s="269"/>
      <c r="BC51" s="314"/>
    </row>
    <row r="52" spans="3:55" s="254" customFormat="1" hidden="1" x14ac:dyDescent="0.25">
      <c r="C52" s="267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7"/>
      <c r="AT52" s="258"/>
      <c r="AU52" s="306"/>
      <c r="AV52" s="259"/>
      <c r="AW52" s="259"/>
      <c r="AX52" s="259"/>
      <c r="AY52" s="260"/>
      <c r="AZ52" s="260"/>
      <c r="BA52" s="260"/>
      <c r="BB52" s="269"/>
      <c r="BC52" s="314"/>
    </row>
    <row r="53" spans="3:55" s="254" customFormat="1" hidden="1" x14ac:dyDescent="0.25">
      <c r="C53" s="270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7"/>
      <c r="AT53" s="258"/>
      <c r="AU53" s="306"/>
      <c r="AV53" s="259"/>
      <c r="AW53" s="259"/>
      <c r="AX53" s="259"/>
      <c r="AY53" s="260"/>
      <c r="AZ53" s="260"/>
      <c r="BA53" s="260"/>
      <c r="BB53" s="269"/>
      <c r="BC53" s="314"/>
    </row>
    <row r="54" spans="3:55" s="254" customFormat="1" hidden="1" x14ac:dyDescent="0.25">
      <c r="C54" s="270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7"/>
      <c r="AT54" s="258"/>
      <c r="AU54" s="306"/>
      <c r="AV54" s="259"/>
      <c r="AW54" s="259"/>
      <c r="AX54" s="259"/>
      <c r="AY54" s="260"/>
      <c r="AZ54" s="260"/>
      <c r="BA54" s="260"/>
      <c r="BB54" s="269"/>
      <c r="BC54" s="314"/>
    </row>
    <row r="55" spans="3:55" s="254" customFormat="1" hidden="1" x14ac:dyDescent="0.25">
      <c r="C55" s="267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7"/>
      <c r="AT55" s="258"/>
      <c r="AU55" s="306"/>
      <c r="AV55" s="259"/>
      <c r="AW55" s="259"/>
      <c r="AX55" s="259"/>
      <c r="AY55" s="260"/>
      <c r="AZ55" s="260"/>
      <c r="BA55" s="260"/>
      <c r="BB55" s="269"/>
      <c r="BC55" s="314"/>
    </row>
    <row r="56" spans="3:55" s="254" customFormat="1" hidden="1" x14ac:dyDescent="0.25">
      <c r="C56" s="270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7"/>
      <c r="AT56" s="258"/>
      <c r="AU56" s="306"/>
      <c r="AV56" s="259"/>
      <c r="AW56" s="259"/>
      <c r="AX56" s="259"/>
      <c r="AY56" s="260"/>
      <c r="AZ56" s="260"/>
      <c r="BA56" s="260"/>
      <c r="BB56" s="269"/>
      <c r="BC56" s="314"/>
    </row>
    <row r="57" spans="3:55" s="254" customFormat="1" hidden="1" x14ac:dyDescent="0.25">
      <c r="C57" s="270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7"/>
      <c r="AT57" s="258"/>
      <c r="AU57" s="306"/>
      <c r="AV57" s="259"/>
      <c r="AW57" s="259"/>
      <c r="AX57" s="259"/>
      <c r="AY57" s="260"/>
      <c r="AZ57" s="260"/>
      <c r="BA57" s="260"/>
      <c r="BB57" s="269"/>
      <c r="BC57" s="314"/>
    </row>
    <row r="58" spans="3:55" s="254" customFormat="1" hidden="1" x14ac:dyDescent="0.25">
      <c r="C58" s="267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307"/>
      <c r="AT58" s="258"/>
      <c r="AU58" s="306"/>
      <c r="AV58" s="259"/>
      <c r="AW58" s="259"/>
      <c r="AX58" s="259"/>
      <c r="AY58" s="260"/>
      <c r="AZ58" s="260"/>
      <c r="BA58" s="260"/>
      <c r="BB58" s="269"/>
      <c r="BC58" s="314"/>
    </row>
    <row r="59" spans="3:55" s="254" customFormat="1" ht="11.25" hidden="1" x14ac:dyDescent="0.25">
      <c r="C59" s="308"/>
      <c r="AT59" s="309"/>
      <c r="AV59" s="310"/>
      <c r="AW59" s="310"/>
      <c r="AX59" s="310"/>
      <c r="BC59" s="311"/>
    </row>
    <row r="60" spans="3:55" s="254" customFormat="1" hidden="1" x14ac:dyDescent="0.25">
      <c r="C60" s="312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T60" s="258"/>
      <c r="AU60" s="313"/>
      <c r="AV60" s="259"/>
      <c r="AW60" s="259"/>
      <c r="AX60" s="259"/>
      <c r="AY60" s="260"/>
      <c r="AZ60" s="260"/>
      <c r="BA60" s="260"/>
      <c r="BB60" s="261"/>
      <c r="BC60" s="262"/>
    </row>
    <row r="61" spans="3:55" s="254" customFormat="1" hidden="1" x14ac:dyDescent="0.25">
      <c r="C61" s="263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5"/>
      <c r="AN61" s="265"/>
      <c r="AO61" s="265"/>
      <c r="AP61" s="265"/>
      <c r="AQ61" s="265"/>
      <c r="AR61" s="264"/>
      <c r="AT61" s="258"/>
      <c r="AU61" s="313"/>
      <c r="AV61" s="259"/>
      <c r="AW61" s="259"/>
      <c r="AX61" s="259"/>
      <c r="AY61" s="260"/>
      <c r="AZ61" s="260"/>
      <c r="BA61" s="260"/>
      <c r="BB61" s="261"/>
      <c r="BC61" s="262"/>
    </row>
    <row r="62" spans="3:55" s="254" customFormat="1" hidden="1" x14ac:dyDescent="0.25">
      <c r="C62" s="267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T62" s="258"/>
      <c r="AU62" s="306"/>
      <c r="AV62" s="259"/>
      <c r="AW62" s="259"/>
      <c r="AX62" s="259"/>
      <c r="AY62" s="260"/>
      <c r="AZ62" s="260"/>
      <c r="BA62" s="260"/>
      <c r="BB62" s="269"/>
      <c r="BC62" s="262"/>
    </row>
    <row r="63" spans="3:55" s="254" customFormat="1" hidden="1" x14ac:dyDescent="0.25">
      <c r="C63" s="270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6"/>
      <c r="AN63" s="256"/>
      <c r="AO63" s="256"/>
      <c r="AP63" s="256"/>
      <c r="AQ63" s="256"/>
      <c r="AR63" s="257"/>
      <c r="AT63" s="258"/>
      <c r="AU63" s="306"/>
      <c r="AV63" s="259"/>
      <c r="AW63" s="259"/>
      <c r="AX63" s="259"/>
      <c r="AY63" s="260"/>
      <c r="AZ63" s="260"/>
      <c r="BA63" s="260"/>
      <c r="BB63" s="269"/>
      <c r="BC63" s="262"/>
    </row>
    <row r="64" spans="3:55" s="254" customFormat="1" hidden="1" x14ac:dyDescent="0.25">
      <c r="C64" s="270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6"/>
      <c r="AN64" s="256"/>
      <c r="AO64" s="256"/>
      <c r="AP64" s="256"/>
      <c r="AQ64" s="256"/>
      <c r="AR64" s="257"/>
      <c r="AT64" s="258"/>
      <c r="AU64" s="306"/>
      <c r="AV64" s="259"/>
      <c r="AW64" s="259"/>
      <c r="AX64" s="259"/>
      <c r="AY64" s="260"/>
      <c r="AZ64" s="260"/>
      <c r="BA64" s="260"/>
      <c r="BB64" s="269"/>
      <c r="BC64" s="262"/>
    </row>
    <row r="65" spans="3:55" s="254" customFormat="1" hidden="1" x14ac:dyDescent="0.25">
      <c r="C65" s="270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6"/>
      <c r="AN65" s="256"/>
      <c r="AO65" s="256"/>
      <c r="AP65" s="256"/>
      <c r="AQ65" s="256"/>
      <c r="AR65" s="257"/>
      <c r="AT65" s="258"/>
      <c r="AU65" s="306"/>
      <c r="AV65" s="259"/>
      <c r="AW65" s="259"/>
      <c r="AX65" s="259"/>
      <c r="AY65" s="260"/>
      <c r="AZ65" s="260"/>
      <c r="BA65" s="260"/>
      <c r="BB65" s="269"/>
      <c r="BC65" s="262"/>
    </row>
    <row r="66" spans="3:55" s="254" customFormat="1" hidden="1" x14ac:dyDescent="0.25">
      <c r="C66" s="270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7"/>
      <c r="AT66" s="258"/>
      <c r="AU66" s="306"/>
      <c r="AV66" s="259"/>
      <c r="AW66" s="259"/>
      <c r="AX66" s="259"/>
      <c r="AY66" s="260"/>
      <c r="AZ66" s="260"/>
      <c r="BA66" s="260"/>
      <c r="BB66" s="269"/>
      <c r="BC66" s="262"/>
    </row>
    <row r="67" spans="3:55" s="254" customFormat="1" hidden="1" x14ac:dyDescent="0.25">
      <c r="C67" s="27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6"/>
      <c r="AN67" s="256"/>
      <c r="AO67" s="256"/>
      <c r="AP67" s="256"/>
      <c r="AQ67" s="256"/>
      <c r="AR67" s="257"/>
      <c r="AT67" s="258"/>
      <c r="AU67" s="306"/>
      <c r="AV67" s="259"/>
      <c r="AW67" s="259"/>
      <c r="AX67" s="259"/>
      <c r="AY67" s="260"/>
      <c r="AZ67" s="260"/>
      <c r="BA67" s="260"/>
      <c r="BB67" s="269"/>
      <c r="BC67" s="262"/>
    </row>
    <row r="68" spans="3:55" s="254" customFormat="1" hidden="1" x14ac:dyDescent="0.25">
      <c r="C68" s="270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6"/>
      <c r="AN68" s="256"/>
      <c r="AO68" s="256"/>
      <c r="AP68" s="256"/>
      <c r="AQ68" s="256"/>
      <c r="AR68" s="257"/>
      <c r="AT68" s="258"/>
      <c r="AU68" s="306"/>
      <c r="AV68" s="259"/>
      <c r="AW68" s="259"/>
      <c r="AX68" s="259"/>
      <c r="AY68" s="260"/>
      <c r="AZ68" s="260"/>
      <c r="BA68" s="260"/>
      <c r="BB68" s="269"/>
      <c r="BC68" s="262"/>
    </row>
    <row r="69" spans="3:55" s="254" customFormat="1" hidden="1" x14ac:dyDescent="0.25">
      <c r="C69" s="267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7"/>
      <c r="AT69" s="258"/>
      <c r="AU69" s="306"/>
      <c r="AV69" s="259"/>
      <c r="AW69" s="259"/>
      <c r="AX69" s="259"/>
      <c r="AY69" s="260"/>
      <c r="AZ69" s="260"/>
      <c r="BA69" s="260"/>
      <c r="BB69" s="269"/>
      <c r="BC69" s="262"/>
    </row>
    <row r="70" spans="3:55" s="254" customFormat="1" hidden="1" x14ac:dyDescent="0.25">
      <c r="C70" s="273"/>
      <c r="D70" s="274"/>
      <c r="E70" s="274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74"/>
      <c r="AT70" s="258"/>
      <c r="AU70" s="306"/>
      <c r="AV70" s="259"/>
      <c r="AW70" s="259"/>
      <c r="AX70" s="259"/>
      <c r="AY70" s="260"/>
      <c r="AZ70" s="260"/>
      <c r="BA70" s="260"/>
      <c r="BB70" s="269"/>
      <c r="BC70" s="314"/>
    </row>
    <row r="71" spans="3:55" s="254" customFormat="1" hidden="1" x14ac:dyDescent="0.25">
      <c r="C71" s="279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T71" s="258"/>
      <c r="AU71" s="306"/>
      <c r="AV71" s="259"/>
      <c r="AW71" s="259"/>
      <c r="AX71" s="259"/>
      <c r="AY71" s="260"/>
      <c r="AZ71" s="260"/>
      <c r="BA71" s="260"/>
      <c r="BB71" s="269"/>
      <c r="BC71" s="314"/>
    </row>
    <row r="72" spans="3:55" s="254" customFormat="1" hidden="1" x14ac:dyDescent="0.25">
      <c r="C72" s="287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89"/>
      <c r="AT72" s="258"/>
      <c r="AU72" s="306"/>
      <c r="AV72" s="259"/>
      <c r="AW72" s="259"/>
      <c r="AX72" s="259"/>
      <c r="AY72" s="260"/>
      <c r="AZ72" s="260"/>
      <c r="BA72" s="260"/>
      <c r="BB72" s="269"/>
      <c r="BC72" s="314"/>
    </row>
    <row r="73" spans="3:55" s="254" customFormat="1" hidden="1" x14ac:dyDescent="0.25">
      <c r="C73" s="292"/>
      <c r="D73" s="324"/>
      <c r="E73" s="324"/>
      <c r="F73" s="324"/>
      <c r="G73" s="324"/>
      <c r="H73" s="324"/>
      <c r="I73" s="324"/>
      <c r="J73" s="324"/>
      <c r="K73" s="324"/>
      <c r="L73" s="324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94"/>
      <c r="AT73" s="258"/>
      <c r="AU73" s="306"/>
      <c r="AV73" s="259"/>
      <c r="AW73" s="259"/>
      <c r="AX73" s="259"/>
      <c r="AY73" s="260"/>
      <c r="AZ73" s="260"/>
      <c r="BA73" s="260"/>
      <c r="BB73" s="269"/>
      <c r="BC73" s="314"/>
    </row>
    <row r="74" spans="3:55" s="254" customFormat="1" hidden="1" x14ac:dyDescent="0.25">
      <c r="C74" s="315"/>
      <c r="D74" s="257"/>
      <c r="E74" s="257"/>
      <c r="F74" s="257"/>
      <c r="G74" s="257"/>
      <c r="H74" s="257"/>
      <c r="I74" s="257"/>
      <c r="J74" s="257"/>
      <c r="K74" s="257"/>
      <c r="L74" s="257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316"/>
      <c r="AT74" s="258"/>
      <c r="AU74" s="306"/>
      <c r="AV74" s="259"/>
      <c r="AW74" s="259"/>
      <c r="AX74" s="259"/>
      <c r="AY74" s="260"/>
      <c r="AZ74" s="260"/>
      <c r="BA74" s="260"/>
      <c r="BB74" s="269"/>
      <c r="BC74" s="314"/>
    </row>
    <row r="75" spans="3:55" s="254" customFormat="1" hidden="1" x14ac:dyDescent="0.25">
      <c r="C75" s="302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T75" s="258"/>
      <c r="AU75" s="306"/>
      <c r="AV75" s="259"/>
      <c r="AW75" s="259"/>
      <c r="AX75" s="259"/>
      <c r="AY75" s="260"/>
      <c r="AZ75" s="260"/>
      <c r="BA75" s="260"/>
      <c r="BB75" s="269"/>
      <c r="BC75" s="314"/>
    </row>
    <row r="76" spans="3:55" s="254" customFormat="1" hidden="1" x14ac:dyDescent="0.25">
      <c r="C76" s="321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256"/>
      <c r="AN76" s="256"/>
      <c r="AO76" s="256"/>
      <c r="AP76" s="256"/>
      <c r="AQ76" s="256"/>
      <c r="AR76" s="325"/>
      <c r="AT76" s="258"/>
      <c r="AU76" s="306"/>
      <c r="AV76" s="259"/>
      <c r="AW76" s="259"/>
      <c r="AX76" s="259"/>
      <c r="AY76" s="260"/>
      <c r="AZ76" s="260"/>
      <c r="BA76" s="260"/>
      <c r="BB76" s="269"/>
      <c r="BC76" s="314"/>
    </row>
    <row r="77" spans="3:55" s="254" customFormat="1" hidden="1" x14ac:dyDescent="0.25">
      <c r="C77" s="270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7"/>
      <c r="AT77" s="258"/>
      <c r="AU77" s="306"/>
      <c r="AV77" s="259"/>
      <c r="AW77" s="259"/>
      <c r="AX77" s="259"/>
      <c r="AY77" s="260"/>
      <c r="AZ77" s="260"/>
      <c r="BA77" s="260"/>
      <c r="BB77" s="269"/>
      <c r="BC77" s="314"/>
    </row>
    <row r="78" spans="3:55" s="254" customFormat="1" hidden="1" x14ac:dyDescent="0.25">
      <c r="C78" s="270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7"/>
      <c r="AT78" s="258"/>
      <c r="AU78" s="306"/>
      <c r="AV78" s="259"/>
      <c r="AW78" s="259"/>
      <c r="AX78" s="259"/>
      <c r="AY78" s="260"/>
      <c r="AZ78" s="260"/>
      <c r="BA78" s="260"/>
      <c r="BB78" s="269"/>
      <c r="BC78" s="314"/>
    </row>
    <row r="79" spans="3:55" s="254" customFormat="1" hidden="1" x14ac:dyDescent="0.25">
      <c r="C79" s="267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7"/>
      <c r="AT79" s="258"/>
      <c r="AU79" s="306"/>
      <c r="AV79" s="259"/>
      <c r="AW79" s="259"/>
      <c r="AX79" s="259"/>
      <c r="AY79" s="260"/>
      <c r="AZ79" s="260"/>
      <c r="BA79" s="260"/>
      <c r="BB79" s="269"/>
      <c r="BC79" s="314"/>
    </row>
    <row r="80" spans="3:55" s="254" customFormat="1" hidden="1" x14ac:dyDescent="0.25">
      <c r="C80" s="270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7"/>
      <c r="AT80" s="258"/>
      <c r="AU80" s="306"/>
      <c r="AV80" s="259"/>
      <c r="AW80" s="259"/>
      <c r="AX80" s="259"/>
      <c r="AY80" s="260"/>
      <c r="AZ80" s="260"/>
      <c r="BA80" s="260"/>
      <c r="BB80" s="269"/>
      <c r="BC80" s="314"/>
    </row>
    <row r="81" spans="3:55" s="254" customFormat="1" hidden="1" x14ac:dyDescent="0.25">
      <c r="C81" s="270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7"/>
      <c r="AT81" s="258"/>
      <c r="AU81" s="306"/>
      <c r="AV81" s="259"/>
      <c r="AW81" s="259"/>
      <c r="AX81" s="259"/>
      <c r="AY81" s="260"/>
      <c r="AZ81" s="260"/>
      <c r="BA81" s="260"/>
      <c r="BB81" s="269"/>
      <c r="BC81" s="314"/>
    </row>
    <row r="82" spans="3:55" s="254" customFormat="1" hidden="1" x14ac:dyDescent="0.25">
      <c r="C82" s="267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7"/>
      <c r="AT82" s="258"/>
      <c r="AU82" s="306"/>
      <c r="AV82" s="259"/>
      <c r="AW82" s="259"/>
      <c r="AX82" s="259"/>
      <c r="AY82" s="260"/>
      <c r="AZ82" s="260"/>
      <c r="BA82" s="260"/>
      <c r="BB82" s="269"/>
      <c r="BC82" s="314"/>
    </row>
    <row r="83" spans="3:55" s="254" customFormat="1" hidden="1" x14ac:dyDescent="0.25">
      <c r="C83" s="270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7"/>
      <c r="AT83" s="258"/>
      <c r="AU83" s="306"/>
      <c r="AV83" s="259"/>
      <c r="AW83" s="259"/>
      <c r="AX83" s="259"/>
      <c r="AY83" s="260"/>
      <c r="AZ83" s="260"/>
      <c r="BA83" s="260"/>
      <c r="BB83" s="269"/>
      <c r="BC83" s="314"/>
    </row>
    <row r="84" spans="3:55" s="254" customFormat="1" hidden="1" x14ac:dyDescent="0.25">
      <c r="C84" s="270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7"/>
      <c r="AT84" s="258"/>
      <c r="AU84" s="306"/>
      <c r="AV84" s="259"/>
      <c r="AW84" s="259"/>
      <c r="AX84" s="259"/>
      <c r="AY84" s="260"/>
      <c r="AZ84" s="260"/>
      <c r="BA84" s="260"/>
      <c r="BB84" s="269"/>
      <c r="BC84" s="314"/>
    </row>
    <row r="85" spans="3:55" s="254" customFormat="1" hidden="1" x14ac:dyDescent="0.25">
      <c r="C85" s="267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307"/>
      <c r="AT85" s="258"/>
      <c r="AU85" s="306"/>
      <c r="AV85" s="259"/>
      <c r="AW85" s="259"/>
      <c r="AX85" s="259"/>
      <c r="AY85" s="260"/>
      <c r="AZ85" s="260"/>
      <c r="BA85" s="260"/>
      <c r="BB85" s="269"/>
      <c r="BC85" s="314"/>
    </row>
    <row r="86" spans="3:55" s="254" customFormat="1" ht="11.25" hidden="1" x14ac:dyDescent="0.25">
      <c r="C86" s="308"/>
      <c r="AT86" s="309"/>
      <c r="AV86" s="310"/>
      <c r="AW86" s="310"/>
      <c r="AX86" s="310"/>
      <c r="BC86" s="311"/>
    </row>
    <row r="87" spans="3:55" s="254" customFormat="1" hidden="1" x14ac:dyDescent="0.25">
      <c r="C87" s="312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7"/>
      <c r="AT87" s="258"/>
      <c r="AU87" s="313"/>
      <c r="AV87" s="259"/>
      <c r="AW87" s="259"/>
      <c r="AX87" s="259"/>
      <c r="AY87" s="260"/>
      <c r="AZ87" s="260"/>
      <c r="BA87" s="260"/>
      <c r="BB87" s="261"/>
      <c r="BC87" s="262"/>
    </row>
    <row r="88" spans="3:55" s="254" customFormat="1" hidden="1" x14ac:dyDescent="0.25">
      <c r="C88" s="263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5"/>
      <c r="AN88" s="265"/>
      <c r="AO88" s="265"/>
      <c r="AP88" s="265"/>
      <c r="AQ88" s="265"/>
      <c r="AR88" s="264"/>
      <c r="AT88" s="258"/>
      <c r="AU88" s="313"/>
      <c r="AV88" s="259"/>
      <c r="AW88" s="259"/>
      <c r="AX88" s="259"/>
      <c r="AY88" s="260"/>
      <c r="AZ88" s="260"/>
      <c r="BA88" s="260"/>
      <c r="BB88" s="261"/>
      <c r="BC88" s="262"/>
    </row>
    <row r="89" spans="3:55" s="254" customFormat="1" hidden="1" x14ac:dyDescent="0.25">
      <c r="C89" s="267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326"/>
      <c r="AN89" s="326"/>
      <c r="AO89" s="326"/>
      <c r="AP89" s="326"/>
      <c r="AQ89" s="326"/>
      <c r="AR89" s="257"/>
      <c r="AT89" s="258"/>
      <c r="AU89" s="306"/>
      <c r="AV89" s="259"/>
      <c r="AW89" s="259"/>
      <c r="AX89" s="259"/>
      <c r="AY89" s="260"/>
      <c r="AZ89" s="260"/>
      <c r="BA89" s="260"/>
      <c r="BB89" s="269"/>
      <c r="BC89" s="262"/>
    </row>
    <row r="90" spans="3:55" s="254" customFormat="1" hidden="1" x14ac:dyDescent="0.25">
      <c r="C90" s="270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6"/>
      <c r="AN90" s="256"/>
      <c r="AO90" s="256"/>
      <c r="AP90" s="256"/>
      <c r="AQ90" s="256"/>
      <c r="AR90" s="257"/>
      <c r="AT90" s="258"/>
      <c r="AU90" s="306"/>
      <c r="AV90" s="259"/>
      <c r="AW90" s="259"/>
      <c r="AX90" s="259"/>
      <c r="AY90" s="260"/>
      <c r="AZ90" s="260"/>
      <c r="BA90" s="260"/>
      <c r="BB90" s="269"/>
      <c r="BC90" s="262"/>
    </row>
    <row r="91" spans="3:55" s="254" customFormat="1" hidden="1" x14ac:dyDescent="0.25">
      <c r="C91" s="270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6"/>
      <c r="AN91" s="256"/>
      <c r="AO91" s="256"/>
      <c r="AP91" s="256"/>
      <c r="AQ91" s="256"/>
      <c r="AR91" s="257"/>
      <c r="AT91" s="258"/>
      <c r="AU91" s="306"/>
      <c r="AV91" s="259"/>
      <c r="AW91" s="259"/>
      <c r="AX91" s="259"/>
      <c r="AY91" s="260"/>
      <c r="AZ91" s="260"/>
      <c r="BA91" s="260"/>
      <c r="BB91" s="269"/>
      <c r="BC91" s="262"/>
    </row>
    <row r="92" spans="3:55" s="254" customFormat="1" hidden="1" x14ac:dyDescent="0.25">
      <c r="C92" s="270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6"/>
      <c r="AN92" s="256"/>
      <c r="AO92" s="256"/>
      <c r="AP92" s="256"/>
      <c r="AQ92" s="256"/>
      <c r="AR92" s="257"/>
      <c r="AT92" s="258"/>
      <c r="AU92" s="306"/>
      <c r="AV92" s="259"/>
      <c r="AW92" s="259"/>
      <c r="AX92" s="259"/>
      <c r="AY92" s="260"/>
      <c r="AZ92" s="260"/>
      <c r="BA92" s="260"/>
      <c r="BB92" s="269"/>
      <c r="BC92" s="262"/>
    </row>
    <row r="93" spans="3:55" s="254" customFormat="1" hidden="1" x14ac:dyDescent="0.25">
      <c r="C93" s="270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7"/>
      <c r="AT93" s="258"/>
      <c r="AU93" s="306"/>
      <c r="AV93" s="259"/>
      <c r="AW93" s="259"/>
      <c r="AX93" s="259"/>
      <c r="AY93" s="260"/>
      <c r="AZ93" s="260"/>
      <c r="BA93" s="260"/>
      <c r="BB93" s="269"/>
      <c r="BC93" s="262"/>
    </row>
    <row r="94" spans="3:55" s="254" customFormat="1" hidden="1" x14ac:dyDescent="0.25">
      <c r="C94" s="270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6"/>
      <c r="AN94" s="256"/>
      <c r="AO94" s="256"/>
      <c r="AP94" s="256"/>
      <c r="AQ94" s="256"/>
      <c r="AR94" s="257"/>
      <c r="AT94" s="258"/>
      <c r="AU94" s="306"/>
      <c r="AV94" s="259"/>
      <c r="AW94" s="259"/>
      <c r="AX94" s="259"/>
      <c r="AY94" s="260"/>
      <c r="AZ94" s="260"/>
      <c r="BA94" s="260"/>
      <c r="BB94" s="269"/>
      <c r="BC94" s="262"/>
    </row>
    <row r="95" spans="3:55" s="254" customFormat="1" hidden="1" x14ac:dyDescent="0.25">
      <c r="C95" s="270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6"/>
      <c r="AN95" s="256"/>
      <c r="AO95" s="256"/>
      <c r="AP95" s="256"/>
      <c r="AQ95" s="256"/>
      <c r="AR95" s="257"/>
      <c r="AT95" s="258"/>
      <c r="AU95" s="306"/>
      <c r="AV95" s="259"/>
      <c r="AW95" s="259"/>
      <c r="AX95" s="259"/>
      <c r="AY95" s="260"/>
      <c r="AZ95" s="260"/>
      <c r="BA95" s="260"/>
      <c r="BB95" s="269"/>
      <c r="BC95" s="262"/>
    </row>
    <row r="96" spans="3:55" s="254" customFormat="1" hidden="1" x14ac:dyDescent="0.25">
      <c r="C96" s="267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7"/>
      <c r="AT96" s="258"/>
      <c r="AU96" s="306"/>
      <c r="AV96" s="259"/>
      <c r="AW96" s="259"/>
      <c r="AX96" s="259"/>
      <c r="AY96" s="260"/>
      <c r="AZ96" s="260"/>
      <c r="BA96" s="260"/>
      <c r="BB96" s="269"/>
      <c r="BC96" s="262"/>
    </row>
    <row r="97" spans="3:55" s="254" customFormat="1" hidden="1" x14ac:dyDescent="0.25">
      <c r="C97" s="273"/>
      <c r="D97" s="274"/>
      <c r="E97" s="274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74"/>
      <c r="AT97" s="258"/>
      <c r="AU97" s="306"/>
      <c r="AV97" s="259"/>
      <c r="AW97" s="259"/>
      <c r="AX97" s="259"/>
      <c r="AY97" s="260"/>
      <c r="AZ97" s="260"/>
      <c r="BA97" s="260"/>
      <c r="BB97" s="269"/>
      <c r="BC97" s="314"/>
    </row>
    <row r="98" spans="3:55" s="254" customFormat="1" hidden="1" x14ac:dyDescent="0.25">
      <c r="C98" s="279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T98" s="258"/>
      <c r="AU98" s="306"/>
      <c r="AV98" s="259"/>
      <c r="AW98" s="259"/>
      <c r="AX98" s="259"/>
      <c r="AY98" s="260"/>
      <c r="AZ98" s="260"/>
      <c r="BA98" s="260"/>
      <c r="BB98" s="269"/>
      <c r="BC98" s="314"/>
    </row>
    <row r="99" spans="3:55" s="254" customFormat="1" hidden="1" x14ac:dyDescent="0.25">
      <c r="C99" s="287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89"/>
      <c r="AT99" s="258"/>
      <c r="AU99" s="306"/>
      <c r="AV99" s="259"/>
      <c r="AW99" s="259"/>
      <c r="AX99" s="259"/>
      <c r="AY99" s="260"/>
      <c r="AZ99" s="260"/>
      <c r="BA99" s="260"/>
      <c r="BB99" s="269"/>
      <c r="BC99" s="314"/>
    </row>
    <row r="100" spans="3:55" s="254" customFormat="1" hidden="1" x14ac:dyDescent="0.25">
      <c r="C100" s="292"/>
      <c r="D100" s="324"/>
      <c r="E100" s="324"/>
      <c r="F100" s="324"/>
      <c r="G100" s="324"/>
      <c r="H100" s="324"/>
      <c r="I100" s="324"/>
      <c r="J100" s="324"/>
      <c r="K100" s="324"/>
      <c r="L100" s="324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94"/>
      <c r="AT100" s="258"/>
      <c r="AU100" s="306"/>
      <c r="AV100" s="259"/>
      <c r="AW100" s="259"/>
      <c r="AX100" s="259"/>
      <c r="AY100" s="260"/>
      <c r="AZ100" s="260"/>
      <c r="BA100" s="260"/>
      <c r="BB100" s="269"/>
      <c r="BC100" s="314"/>
    </row>
    <row r="101" spans="3:55" s="254" customFormat="1" hidden="1" x14ac:dyDescent="0.25">
      <c r="C101" s="315"/>
      <c r="D101" s="257"/>
      <c r="E101" s="257"/>
      <c r="F101" s="257"/>
      <c r="G101" s="257"/>
      <c r="H101" s="257"/>
      <c r="I101" s="257"/>
      <c r="J101" s="257"/>
      <c r="K101" s="257"/>
      <c r="L101" s="257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316"/>
      <c r="AT101" s="258"/>
      <c r="AU101" s="306"/>
      <c r="AV101" s="259"/>
      <c r="AW101" s="259"/>
      <c r="AX101" s="259"/>
      <c r="AY101" s="260"/>
      <c r="AZ101" s="260"/>
      <c r="BA101" s="260"/>
      <c r="BB101" s="269"/>
      <c r="BC101" s="314"/>
    </row>
    <row r="102" spans="3:55" s="254" customFormat="1" hidden="1" x14ac:dyDescent="0.25">
      <c r="C102" s="302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T102" s="258"/>
      <c r="AU102" s="306"/>
      <c r="AV102" s="259"/>
      <c r="AW102" s="259"/>
      <c r="AX102" s="259"/>
      <c r="AY102" s="260"/>
      <c r="AZ102" s="260"/>
      <c r="BA102" s="260"/>
      <c r="BB102" s="269"/>
      <c r="BC102" s="314"/>
    </row>
    <row r="103" spans="3:55" s="254" customFormat="1" hidden="1" x14ac:dyDescent="0.25">
      <c r="C103" s="321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256"/>
      <c r="AN103" s="256"/>
      <c r="AO103" s="256"/>
      <c r="AP103" s="256"/>
      <c r="AQ103" s="256"/>
      <c r="AR103" s="325"/>
      <c r="AT103" s="258"/>
      <c r="AU103" s="306"/>
      <c r="AV103" s="259"/>
      <c r="AW103" s="259"/>
      <c r="AX103" s="259"/>
      <c r="AY103" s="260"/>
      <c r="AZ103" s="260"/>
      <c r="BA103" s="260"/>
      <c r="BB103" s="269"/>
      <c r="BC103" s="314"/>
    </row>
    <row r="104" spans="3:55" s="254" customFormat="1" hidden="1" x14ac:dyDescent="0.25">
      <c r="C104" s="270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7"/>
      <c r="AT104" s="258"/>
      <c r="AU104" s="306"/>
      <c r="AV104" s="259"/>
      <c r="AW104" s="259"/>
      <c r="AX104" s="259"/>
      <c r="AY104" s="260"/>
      <c r="AZ104" s="260"/>
      <c r="BA104" s="260"/>
      <c r="BB104" s="269"/>
      <c r="BC104" s="314"/>
    </row>
    <row r="105" spans="3:55" s="254" customFormat="1" hidden="1" x14ac:dyDescent="0.25">
      <c r="C105" s="270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7"/>
      <c r="AT105" s="258"/>
      <c r="AU105" s="306"/>
      <c r="AV105" s="259"/>
      <c r="AW105" s="259"/>
      <c r="AX105" s="259"/>
      <c r="AY105" s="260"/>
      <c r="AZ105" s="260"/>
      <c r="BA105" s="260"/>
      <c r="BB105" s="269"/>
      <c r="BC105" s="314"/>
    </row>
    <row r="106" spans="3:55" s="254" customFormat="1" hidden="1" x14ac:dyDescent="0.25">
      <c r="C106" s="267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7"/>
      <c r="AT106" s="258"/>
      <c r="AU106" s="306"/>
      <c r="AV106" s="259"/>
      <c r="AW106" s="259"/>
      <c r="AX106" s="259"/>
      <c r="AY106" s="260"/>
      <c r="AZ106" s="260"/>
      <c r="BA106" s="260"/>
      <c r="BB106" s="269"/>
      <c r="BC106" s="314"/>
    </row>
    <row r="107" spans="3:55" s="254" customFormat="1" hidden="1" x14ac:dyDescent="0.25">
      <c r="C107" s="270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7"/>
      <c r="AT107" s="258"/>
      <c r="AU107" s="306"/>
      <c r="AV107" s="259"/>
      <c r="AW107" s="259"/>
      <c r="AX107" s="259"/>
      <c r="AY107" s="260"/>
      <c r="AZ107" s="260"/>
      <c r="BA107" s="260"/>
      <c r="BB107" s="269"/>
      <c r="BC107" s="314"/>
    </row>
    <row r="108" spans="3:55" s="254" customFormat="1" hidden="1" x14ac:dyDescent="0.25">
      <c r="C108" s="270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7"/>
      <c r="AT108" s="258"/>
      <c r="AU108" s="306"/>
      <c r="AV108" s="259"/>
      <c r="AW108" s="259"/>
      <c r="AX108" s="259"/>
      <c r="AY108" s="260"/>
      <c r="AZ108" s="260"/>
      <c r="BA108" s="260"/>
      <c r="BB108" s="269"/>
      <c r="BC108" s="314"/>
    </row>
    <row r="109" spans="3:55" s="254" customFormat="1" hidden="1" x14ac:dyDescent="0.25">
      <c r="C109" s="267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7"/>
      <c r="AT109" s="258"/>
      <c r="AU109" s="306"/>
      <c r="AV109" s="259"/>
      <c r="AW109" s="259"/>
      <c r="AX109" s="259"/>
      <c r="AY109" s="260"/>
      <c r="AZ109" s="260"/>
      <c r="BA109" s="260"/>
      <c r="BB109" s="269"/>
      <c r="BC109" s="314"/>
    </row>
    <row r="110" spans="3:55" s="254" customFormat="1" hidden="1" x14ac:dyDescent="0.25">
      <c r="C110" s="270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7"/>
      <c r="AT110" s="258"/>
      <c r="AU110" s="306"/>
      <c r="AV110" s="259"/>
      <c r="AW110" s="259"/>
      <c r="AX110" s="259"/>
      <c r="AY110" s="260"/>
      <c r="AZ110" s="260"/>
      <c r="BA110" s="260"/>
      <c r="BB110" s="269"/>
      <c r="BC110" s="314"/>
    </row>
    <row r="111" spans="3:55" s="254" customFormat="1" hidden="1" x14ac:dyDescent="0.25">
      <c r="C111" s="270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7"/>
      <c r="AT111" s="258"/>
      <c r="AU111" s="306"/>
      <c r="AV111" s="259"/>
      <c r="AW111" s="259"/>
      <c r="AX111" s="259"/>
      <c r="AY111" s="260"/>
      <c r="AZ111" s="260"/>
      <c r="BA111" s="260"/>
      <c r="BB111" s="269"/>
      <c r="BC111" s="314"/>
    </row>
    <row r="112" spans="3:55" s="254" customFormat="1" hidden="1" x14ac:dyDescent="0.25">
      <c r="C112" s="267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307"/>
      <c r="AT112" s="258"/>
      <c r="AU112" s="306"/>
      <c r="AV112" s="259"/>
      <c r="AW112" s="259"/>
      <c r="AX112" s="259"/>
      <c r="AY112" s="260"/>
      <c r="AZ112" s="260"/>
      <c r="BA112" s="260"/>
      <c r="BB112" s="269"/>
      <c r="BC112" s="314"/>
    </row>
    <row r="113" spans="3:55" s="254" customFormat="1" ht="11.25" hidden="1" x14ac:dyDescent="0.25">
      <c r="C113" s="308"/>
      <c r="AT113" s="309"/>
      <c r="AV113" s="310"/>
      <c r="AW113" s="310"/>
      <c r="AX113" s="310"/>
      <c r="BC113" s="311"/>
    </row>
    <row r="114" spans="3:55" s="254" customFormat="1" hidden="1" x14ac:dyDescent="0.25">
      <c r="C114" s="312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7"/>
      <c r="AT114" s="258"/>
      <c r="AU114" s="313"/>
      <c r="AV114" s="259"/>
      <c r="AW114" s="259"/>
      <c r="AX114" s="259"/>
      <c r="AY114" s="260"/>
      <c r="AZ114" s="260"/>
      <c r="BA114" s="260"/>
      <c r="BB114" s="261"/>
      <c r="BC114" s="262"/>
    </row>
    <row r="115" spans="3:55" s="254" customFormat="1" hidden="1" x14ac:dyDescent="0.25">
      <c r="C115" s="263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5"/>
      <c r="AN115" s="265"/>
      <c r="AO115" s="265"/>
      <c r="AP115" s="265"/>
      <c r="AQ115" s="265"/>
      <c r="AR115" s="264"/>
      <c r="AT115" s="258"/>
      <c r="AU115" s="313"/>
      <c r="AV115" s="259"/>
      <c r="AW115" s="259"/>
      <c r="AX115" s="259"/>
      <c r="AY115" s="260"/>
      <c r="AZ115" s="260"/>
      <c r="BA115" s="260"/>
      <c r="BB115" s="261"/>
      <c r="BC115" s="262"/>
    </row>
    <row r="116" spans="3:55" s="254" customFormat="1" hidden="1" x14ac:dyDescent="0.25">
      <c r="C116" s="267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7"/>
      <c r="AT116" s="258"/>
      <c r="AU116" s="306"/>
      <c r="AV116" s="259"/>
      <c r="AW116" s="259"/>
      <c r="AX116" s="259"/>
      <c r="AY116" s="260"/>
      <c r="AZ116" s="260"/>
      <c r="BA116" s="260"/>
      <c r="BB116" s="269"/>
      <c r="BC116" s="262"/>
    </row>
    <row r="117" spans="3:55" s="254" customFormat="1" hidden="1" x14ac:dyDescent="0.25">
      <c r="C117" s="270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6"/>
      <c r="AN117" s="256"/>
      <c r="AO117" s="256"/>
      <c r="AP117" s="256"/>
      <c r="AQ117" s="256"/>
      <c r="AR117" s="257"/>
      <c r="AT117" s="258"/>
      <c r="AU117" s="306"/>
      <c r="AV117" s="259"/>
      <c r="AW117" s="259"/>
      <c r="AX117" s="259"/>
      <c r="AY117" s="260"/>
      <c r="AZ117" s="260"/>
      <c r="BA117" s="260"/>
      <c r="BB117" s="269"/>
      <c r="BC117" s="262"/>
    </row>
    <row r="118" spans="3:55" s="254" customFormat="1" hidden="1" x14ac:dyDescent="0.25">
      <c r="C118" s="270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6"/>
      <c r="AN118" s="256"/>
      <c r="AO118" s="256"/>
      <c r="AP118" s="256"/>
      <c r="AQ118" s="256"/>
      <c r="AR118" s="257"/>
      <c r="AT118" s="258"/>
      <c r="AU118" s="306"/>
      <c r="AV118" s="259"/>
      <c r="AW118" s="259"/>
      <c r="AX118" s="259"/>
      <c r="AY118" s="260"/>
      <c r="AZ118" s="260"/>
      <c r="BA118" s="260"/>
      <c r="BB118" s="269"/>
      <c r="BC118" s="262"/>
    </row>
    <row r="119" spans="3:55" s="254" customFormat="1" hidden="1" x14ac:dyDescent="0.25">
      <c r="C119" s="270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6"/>
      <c r="AN119" s="256"/>
      <c r="AO119" s="256"/>
      <c r="AP119" s="256"/>
      <c r="AQ119" s="256"/>
      <c r="AR119" s="257"/>
      <c r="AT119" s="258"/>
      <c r="AU119" s="306"/>
      <c r="AV119" s="259"/>
      <c r="AW119" s="259"/>
      <c r="AX119" s="259"/>
      <c r="AY119" s="260"/>
      <c r="AZ119" s="260"/>
      <c r="BA119" s="260"/>
      <c r="BB119" s="269"/>
      <c r="BC119" s="262"/>
    </row>
    <row r="120" spans="3:55" s="254" customFormat="1" hidden="1" x14ac:dyDescent="0.25">
      <c r="C120" s="270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6"/>
      <c r="AN120" s="256"/>
      <c r="AO120" s="256"/>
      <c r="AP120" s="256"/>
      <c r="AQ120" s="256"/>
      <c r="AR120" s="257"/>
      <c r="AT120" s="258"/>
      <c r="AU120" s="306"/>
      <c r="AV120" s="259"/>
      <c r="AW120" s="259"/>
      <c r="AX120" s="259"/>
      <c r="AY120" s="260"/>
      <c r="AZ120" s="260"/>
      <c r="BA120" s="260"/>
      <c r="BB120" s="269"/>
      <c r="BC120" s="262"/>
    </row>
    <row r="121" spans="3:55" s="254" customFormat="1" hidden="1" x14ac:dyDescent="0.25">
      <c r="C121" s="270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7"/>
      <c r="AT121" s="258"/>
      <c r="AU121" s="306"/>
      <c r="AV121" s="259"/>
      <c r="AW121" s="259"/>
      <c r="AX121" s="259"/>
      <c r="AY121" s="260"/>
      <c r="AZ121" s="260"/>
      <c r="BA121" s="260"/>
      <c r="BB121" s="269"/>
      <c r="BC121" s="262"/>
    </row>
    <row r="122" spans="3:55" s="254" customFormat="1" hidden="1" x14ac:dyDescent="0.25">
      <c r="C122" s="270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7"/>
      <c r="AT122" s="258"/>
      <c r="AU122" s="306"/>
      <c r="AV122" s="259"/>
      <c r="AW122" s="259"/>
      <c r="AX122" s="259"/>
      <c r="AY122" s="260"/>
      <c r="AZ122" s="260"/>
      <c r="BA122" s="260"/>
      <c r="BB122" s="269"/>
      <c r="BC122" s="262"/>
    </row>
    <row r="123" spans="3:55" s="254" customFormat="1" hidden="1" x14ac:dyDescent="0.25">
      <c r="C123" s="270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6"/>
      <c r="AN123" s="256"/>
      <c r="AO123" s="256"/>
      <c r="AP123" s="256"/>
      <c r="AQ123" s="256"/>
      <c r="AR123" s="257"/>
      <c r="AT123" s="258"/>
      <c r="AU123" s="306"/>
      <c r="AV123" s="259"/>
      <c r="AW123" s="259"/>
      <c r="AX123" s="259"/>
      <c r="AY123" s="260"/>
      <c r="AZ123" s="260"/>
      <c r="BA123" s="260"/>
      <c r="BB123" s="269"/>
      <c r="BC123" s="262"/>
    </row>
    <row r="124" spans="3:55" s="254" customFormat="1" hidden="1" x14ac:dyDescent="0.25">
      <c r="C124" s="270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6"/>
      <c r="AN124" s="256"/>
      <c r="AO124" s="256"/>
      <c r="AP124" s="256"/>
      <c r="AQ124" s="256"/>
      <c r="AR124" s="257"/>
      <c r="AT124" s="258"/>
      <c r="AU124" s="306"/>
      <c r="AV124" s="259"/>
      <c r="AW124" s="259"/>
      <c r="AX124" s="259"/>
      <c r="AY124" s="260"/>
      <c r="AZ124" s="260"/>
      <c r="BA124" s="260"/>
      <c r="BB124" s="269"/>
      <c r="BC124" s="262"/>
    </row>
    <row r="125" spans="3:55" s="254" customFormat="1" hidden="1" x14ac:dyDescent="0.25">
      <c r="C125" s="267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7"/>
      <c r="AT125" s="258"/>
      <c r="AU125" s="306"/>
      <c r="AV125" s="259"/>
      <c r="AW125" s="259"/>
      <c r="AX125" s="259"/>
      <c r="AY125" s="260"/>
      <c r="AZ125" s="260"/>
      <c r="BA125" s="260"/>
      <c r="BB125" s="269"/>
      <c r="BC125" s="262"/>
    </row>
    <row r="126" spans="3:55" s="254" customFormat="1" hidden="1" x14ac:dyDescent="0.25">
      <c r="C126" s="273"/>
      <c r="D126" s="274"/>
      <c r="E126" s="274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7"/>
      <c r="AT126" s="258"/>
      <c r="AU126" s="306"/>
      <c r="AV126" s="259"/>
      <c r="AW126" s="259"/>
      <c r="AX126" s="259"/>
      <c r="AY126" s="260"/>
      <c r="AZ126" s="260"/>
      <c r="BA126" s="260"/>
      <c r="BB126" s="269"/>
      <c r="BC126" s="314"/>
    </row>
    <row r="127" spans="3:55" s="254" customFormat="1" hidden="1" x14ac:dyDescent="0.25">
      <c r="C127" s="287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89"/>
      <c r="X127" s="289"/>
      <c r="Y127" s="289"/>
      <c r="Z127" s="289"/>
      <c r="AA127" s="289"/>
      <c r="AB127" s="289"/>
      <c r="AC127" s="289"/>
      <c r="AD127" s="289"/>
      <c r="AE127" s="256"/>
      <c r="AF127" s="256"/>
      <c r="AG127" s="256"/>
      <c r="AH127" s="256"/>
      <c r="AI127" s="256"/>
      <c r="AJ127" s="256"/>
      <c r="AK127" s="256"/>
      <c r="AL127" s="256"/>
      <c r="AM127" s="289"/>
      <c r="AN127" s="289"/>
      <c r="AO127" s="289"/>
      <c r="AP127" s="289"/>
      <c r="AQ127" s="256"/>
      <c r="AR127" s="289"/>
      <c r="AT127" s="258"/>
      <c r="AU127" s="306"/>
      <c r="AV127" s="259"/>
      <c r="AW127" s="259"/>
      <c r="AX127" s="259"/>
      <c r="AY127" s="260"/>
      <c r="AZ127" s="260"/>
      <c r="BA127" s="260"/>
      <c r="BB127" s="269"/>
      <c r="BC127" s="314"/>
    </row>
    <row r="128" spans="3:55" s="254" customFormat="1" hidden="1" x14ac:dyDescent="0.25">
      <c r="C128" s="279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T128" s="258"/>
      <c r="AU128" s="306"/>
      <c r="AV128" s="259"/>
      <c r="AW128" s="259"/>
      <c r="AX128" s="259"/>
      <c r="AY128" s="260"/>
      <c r="AZ128" s="260"/>
      <c r="BA128" s="260"/>
      <c r="BB128" s="269"/>
      <c r="BC128" s="314"/>
    </row>
    <row r="129" spans="3:55" s="254" customFormat="1" hidden="1" x14ac:dyDescent="0.25">
      <c r="C129" s="302"/>
      <c r="D129" s="256"/>
      <c r="E129" s="256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303"/>
      <c r="AT129" s="258"/>
      <c r="AU129" s="306"/>
      <c r="AV129" s="259"/>
      <c r="AW129" s="259"/>
      <c r="AX129" s="259"/>
      <c r="AY129" s="260"/>
      <c r="AZ129" s="260"/>
      <c r="BA129" s="260"/>
      <c r="BB129" s="269"/>
      <c r="BC129" s="314"/>
    </row>
    <row r="130" spans="3:55" s="254" customFormat="1" hidden="1" x14ac:dyDescent="0.25">
      <c r="C130" s="292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T130" s="258"/>
      <c r="AU130" s="306"/>
      <c r="AV130" s="259"/>
      <c r="AW130" s="259"/>
      <c r="AX130" s="259"/>
      <c r="AY130" s="260"/>
      <c r="AZ130" s="260"/>
      <c r="BA130" s="260"/>
      <c r="BB130" s="269"/>
      <c r="BC130" s="314"/>
    </row>
    <row r="131" spans="3:55" s="254" customFormat="1" hidden="1" x14ac:dyDescent="0.25">
      <c r="C131" s="319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320"/>
      <c r="AT131" s="258"/>
      <c r="AU131" s="306"/>
      <c r="AV131" s="259"/>
      <c r="AW131" s="259"/>
      <c r="AX131" s="259"/>
      <c r="AY131" s="260"/>
      <c r="AZ131" s="260"/>
      <c r="BA131" s="260"/>
      <c r="BB131" s="269"/>
      <c r="BC131" s="314"/>
    </row>
    <row r="132" spans="3:55" s="254" customFormat="1" hidden="1" x14ac:dyDescent="0.25">
      <c r="C132" s="31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316"/>
      <c r="AT132" s="258"/>
      <c r="AU132" s="306"/>
      <c r="AV132" s="259"/>
      <c r="AW132" s="259"/>
      <c r="AX132" s="259"/>
      <c r="AY132" s="260"/>
      <c r="AZ132" s="260"/>
      <c r="BA132" s="260"/>
      <c r="BB132" s="269"/>
      <c r="BC132" s="314"/>
    </row>
    <row r="133" spans="3:55" s="254" customFormat="1" hidden="1" x14ac:dyDescent="0.25">
      <c r="C133" s="321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256"/>
      <c r="AN133" s="256"/>
      <c r="AO133" s="256"/>
      <c r="AP133" s="256"/>
      <c r="AQ133" s="256"/>
      <c r="AR133" s="322"/>
      <c r="AT133" s="258"/>
      <c r="AU133" s="306"/>
      <c r="AV133" s="259"/>
      <c r="AW133" s="259"/>
      <c r="AX133" s="259"/>
      <c r="AY133" s="260"/>
      <c r="AZ133" s="260"/>
      <c r="BA133" s="260"/>
      <c r="BB133" s="269"/>
      <c r="BC133" s="314"/>
    </row>
    <row r="134" spans="3:55" s="254" customFormat="1" hidden="1" x14ac:dyDescent="0.25"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256"/>
      <c r="AN134" s="256"/>
      <c r="AO134" s="256"/>
      <c r="AP134" s="256"/>
      <c r="AQ134" s="256"/>
      <c r="AR134" s="328"/>
      <c r="AT134" s="258"/>
      <c r="AU134" s="306"/>
      <c r="AV134" s="259"/>
      <c r="AW134" s="259"/>
      <c r="AX134" s="259"/>
      <c r="AY134" s="260"/>
      <c r="AZ134" s="260"/>
      <c r="BA134" s="260"/>
      <c r="BB134" s="269"/>
      <c r="BC134" s="314"/>
    </row>
    <row r="135" spans="3:55" s="254" customFormat="1" hidden="1" x14ac:dyDescent="0.25">
      <c r="C135" s="267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7"/>
      <c r="AT135" s="258"/>
      <c r="AU135" s="306"/>
      <c r="AV135" s="259"/>
      <c r="AW135" s="259"/>
      <c r="AX135" s="259"/>
      <c r="AY135" s="260"/>
      <c r="AZ135" s="260"/>
      <c r="BA135" s="260"/>
      <c r="BB135" s="269"/>
      <c r="BC135" s="314"/>
    </row>
    <row r="136" spans="3:55" s="254" customFormat="1" hidden="1" x14ac:dyDescent="0.25">
      <c r="C136" s="270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7"/>
      <c r="AT136" s="258"/>
      <c r="AU136" s="306"/>
      <c r="AV136" s="259"/>
      <c r="AW136" s="259"/>
      <c r="AX136" s="259"/>
      <c r="AY136" s="260"/>
      <c r="AZ136" s="260"/>
      <c r="BA136" s="260"/>
      <c r="BB136" s="269"/>
      <c r="BC136" s="314"/>
    </row>
    <row r="137" spans="3:55" s="254" customFormat="1" hidden="1" x14ac:dyDescent="0.25">
      <c r="C137" s="270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7"/>
      <c r="AT137" s="258"/>
      <c r="AU137" s="306"/>
      <c r="AV137" s="259"/>
      <c r="AW137" s="259"/>
      <c r="AX137" s="259"/>
      <c r="AY137" s="260"/>
      <c r="AZ137" s="260"/>
      <c r="BA137" s="260"/>
      <c r="BB137" s="269"/>
      <c r="BC137" s="314"/>
    </row>
    <row r="138" spans="3:55" s="254" customFormat="1" hidden="1" x14ac:dyDescent="0.25">
      <c r="C138" s="267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7"/>
      <c r="AT138" s="258"/>
      <c r="AU138" s="306"/>
      <c r="AV138" s="259"/>
      <c r="AW138" s="259"/>
      <c r="AX138" s="259"/>
      <c r="AY138" s="260"/>
      <c r="AZ138" s="260"/>
      <c r="BA138" s="260"/>
      <c r="BB138" s="269"/>
      <c r="BC138" s="314"/>
    </row>
    <row r="139" spans="3:55" s="254" customFormat="1" hidden="1" x14ac:dyDescent="0.25">
      <c r="C139" s="270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7"/>
      <c r="AT139" s="258"/>
      <c r="AU139" s="306"/>
      <c r="AV139" s="259"/>
      <c r="AW139" s="259"/>
      <c r="AX139" s="259"/>
      <c r="AY139" s="260"/>
      <c r="AZ139" s="260"/>
      <c r="BA139" s="260"/>
      <c r="BB139" s="269"/>
      <c r="BC139" s="314"/>
    </row>
    <row r="140" spans="3:55" s="254" customFormat="1" hidden="1" x14ac:dyDescent="0.25">
      <c r="C140" s="270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7"/>
      <c r="AT140" s="258"/>
      <c r="AU140" s="306"/>
      <c r="AV140" s="259"/>
      <c r="AW140" s="259"/>
      <c r="AX140" s="259"/>
      <c r="AY140" s="260"/>
      <c r="AZ140" s="260"/>
      <c r="BA140" s="260"/>
      <c r="BB140" s="269"/>
      <c r="BC140" s="314"/>
    </row>
    <row r="141" spans="3:55" s="254" customFormat="1" hidden="1" x14ac:dyDescent="0.25">
      <c r="C141" s="267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307"/>
      <c r="AT141" s="258"/>
      <c r="AU141" s="306"/>
      <c r="AV141" s="259"/>
      <c r="AW141" s="259"/>
      <c r="AX141" s="259"/>
      <c r="AY141" s="260"/>
      <c r="AZ141" s="260"/>
      <c r="BA141" s="260"/>
      <c r="BB141" s="269"/>
      <c r="BC141" s="314"/>
    </row>
    <row r="142" spans="3:55" s="254" customFormat="1" ht="11.25" hidden="1" x14ac:dyDescent="0.25">
      <c r="C142" s="308"/>
      <c r="AT142" s="309"/>
      <c r="AV142" s="310"/>
      <c r="AW142" s="310"/>
      <c r="AX142" s="310"/>
      <c r="BC142" s="311"/>
    </row>
    <row r="143" spans="3:55" s="254" customFormat="1" hidden="1" x14ac:dyDescent="0.25">
      <c r="C143" s="312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7"/>
      <c r="AT143" s="258"/>
      <c r="AU143" s="313"/>
      <c r="AV143" s="259"/>
      <c r="AW143" s="259"/>
      <c r="AX143" s="259"/>
      <c r="AY143" s="260"/>
      <c r="AZ143" s="260"/>
      <c r="BA143" s="260"/>
      <c r="BB143" s="261"/>
      <c r="BC143" s="262"/>
    </row>
    <row r="144" spans="3:55" s="254" customFormat="1" hidden="1" x14ac:dyDescent="0.25">
      <c r="C144" s="263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5"/>
      <c r="AN144" s="265"/>
      <c r="AO144" s="265"/>
      <c r="AP144" s="265"/>
      <c r="AQ144" s="265"/>
      <c r="AR144" s="264"/>
      <c r="AT144" s="258"/>
      <c r="AU144" s="313"/>
      <c r="AV144" s="259"/>
      <c r="AW144" s="259"/>
      <c r="AX144" s="259"/>
      <c r="AY144" s="260"/>
      <c r="AZ144" s="260"/>
      <c r="BA144" s="260"/>
      <c r="BB144" s="261"/>
      <c r="BC144" s="262"/>
    </row>
    <row r="145" spans="3:55" s="254" customFormat="1" hidden="1" x14ac:dyDescent="0.25">
      <c r="C145" s="267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326"/>
      <c r="AN145" s="326"/>
      <c r="AO145" s="326"/>
      <c r="AP145" s="326"/>
      <c r="AQ145" s="326"/>
      <c r="AR145" s="257"/>
      <c r="AT145" s="258"/>
      <c r="AU145" s="306"/>
      <c r="AV145" s="259"/>
      <c r="AW145" s="259"/>
      <c r="AX145" s="259"/>
      <c r="AY145" s="260"/>
      <c r="AZ145" s="260"/>
      <c r="BA145" s="260"/>
      <c r="BB145" s="269"/>
      <c r="BC145" s="262"/>
    </row>
    <row r="146" spans="3:55" s="254" customFormat="1" hidden="1" x14ac:dyDescent="0.25">
      <c r="C146" s="270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6"/>
      <c r="AN146" s="256"/>
      <c r="AO146" s="256"/>
      <c r="AP146" s="256"/>
      <c r="AQ146" s="256"/>
      <c r="AR146" s="257"/>
      <c r="AT146" s="258"/>
      <c r="AU146" s="306"/>
      <c r="AV146" s="259"/>
      <c r="AW146" s="259"/>
      <c r="AX146" s="259"/>
      <c r="AY146" s="260"/>
      <c r="AZ146" s="260"/>
      <c r="BA146" s="260"/>
      <c r="BB146" s="269"/>
      <c r="BC146" s="262"/>
    </row>
    <row r="147" spans="3:55" s="254" customFormat="1" hidden="1" x14ac:dyDescent="0.25">
      <c r="C147" s="270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6"/>
      <c r="AN147" s="256"/>
      <c r="AO147" s="256"/>
      <c r="AP147" s="256"/>
      <c r="AQ147" s="256"/>
      <c r="AR147" s="257"/>
      <c r="AT147" s="258"/>
      <c r="AU147" s="306"/>
      <c r="AV147" s="259"/>
      <c r="AW147" s="259"/>
      <c r="AX147" s="259"/>
      <c r="AY147" s="260"/>
      <c r="AZ147" s="260"/>
      <c r="BA147" s="260"/>
      <c r="BB147" s="269"/>
      <c r="BC147" s="262"/>
    </row>
    <row r="148" spans="3:55" s="254" customFormat="1" hidden="1" x14ac:dyDescent="0.25">
      <c r="C148" s="270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6"/>
      <c r="AN148" s="256"/>
      <c r="AO148" s="256"/>
      <c r="AP148" s="256"/>
      <c r="AQ148" s="256"/>
      <c r="AR148" s="257"/>
      <c r="AT148" s="258"/>
      <c r="AU148" s="306"/>
      <c r="AV148" s="259"/>
      <c r="AW148" s="259"/>
      <c r="AX148" s="259"/>
      <c r="AY148" s="260"/>
      <c r="AZ148" s="260"/>
      <c r="BA148" s="260"/>
      <c r="BB148" s="269"/>
      <c r="BC148" s="262"/>
    </row>
    <row r="149" spans="3:55" s="254" customFormat="1" hidden="1" x14ac:dyDescent="0.25">
      <c r="C149" s="270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7"/>
      <c r="AT149" s="258"/>
      <c r="AU149" s="306"/>
      <c r="AV149" s="259"/>
      <c r="AW149" s="259"/>
      <c r="AX149" s="259"/>
      <c r="AY149" s="260"/>
      <c r="AZ149" s="260"/>
      <c r="BA149" s="260"/>
      <c r="BB149" s="269"/>
      <c r="BC149" s="262"/>
    </row>
    <row r="150" spans="3:55" s="254" customFormat="1" hidden="1" x14ac:dyDescent="0.25">
      <c r="C150" s="270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6"/>
      <c r="AN150" s="256"/>
      <c r="AO150" s="256"/>
      <c r="AP150" s="256"/>
      <c r="AQ150" s="256"/>
      <c r="AR150" s="257"/>
      <c r="AT150" s="258"/>
      <c r="AU150" s="306"/>
      <c r="AV150" s="259"/>
      <c r="AW150" s="259"/>
      <c r="AX150" s="259"/>
      <c r="AY150" s="260"/>
      <c r="AZ150" s="260"/>
      <c r="BA150" s="260"/>
      <c r="BB150" s="269"/>
      <c r="BC150" s="262"/>
    </row>
    <row r="151" spans="3:55" s="254" customFormat="1" hidden="1" x14ac:dyDescent="0.25">
      <c r="C151" s="270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6"/>
      <c r="AN151" s="256"/>
      <c r="AO151" s="256"/>
      <c r="AP151" s="256"/>
      <c r="AQ151" s="256"/>
      <c r="AR151" s="257"/>
      <c r="AT151" s="258"/>
      <c r="AU151" s="306"/>
      <c r="AV151" s="259"/>
      <c r="AW151" s="259"/>
      <c r="AX151" s="259"/>
      <c r="AY151" s="260"/>
      <c r="AZ151" s="260"/>
      <c r="BA151" s="260"/>
      <c r="BB151" s="269"/>
      <c r="BC151" s="262"/>
    </row>
    <row r="152" spans="3:55" s="254" customFormat="1" hidden="1" x14ac:dyDescent="0.25">
      <c r="C152" s="267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7"/>
      <c r="AT152" s="258"/>
      <c r="AU152" s="306"/>
      <c r="AV152" s="259"/>
      <c r="AW152" s="259"/>
      <c r="AX152" s="259"/>
      <c r="AY152" s="260"/>
      <c r="AZ152" s="260"/>
      <c r="BA152" s="260"/>
      <c r="BB152" s="269"/>
      <c r="BC152" s="262"/>
    </row>
    <row r="153" spans="3:55" s="254" customFormat="1" hidden="1" x14ac:dyDescent="0.25">
      <c r="C153" s="273"/>
      <c r="D153" s="274"/>
      <c r="E153" s="274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74"/>
      <c r="AT153" s="258"/>
      <c r="AU153" s="306"/>
      <c r="AV153" s="259"/>
      <c r="AW153" s="259"/>
      <c r="AX153" s="259"/>
      <c r="AY153" s="260"/>
      <c r="AZ153" s="260"/>
      <c r="BA153" s="260"/>
      <c r="BB153" s="269"/>
      <c r="BC153" s="314"/>
    </row>
    <row r="154" spans="3:55" s="254" customFormat="1" hidden="1" x14ac:dyDescent="0.25">
      <c r="C154" s="279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56"/>
      <c r="AR154" s="280"/>
      <c r="AT154" s="258"/>
      <c r="AU154" s="306"/>
      <c r="AV154" s="259"/>
      <c r="AW154" s="259"/>
      <c r="AX154" s="259"/>
      <c r="AY154" s="260"/>
      <c r="AZ154" s="260"/>
      <c r="BA154" s="260"/>
      <c r="BB154" s="269"/>
      <c r="BC154" s="314"/>
    </row>
    <row r="155" spans="3:55" s="254" customFormat="1" hidden="1" x14ac:dyDescent="0.25">
      <c r="C155" s="329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330"/>
      <c r="AT155" s="258"/>
      <c r="AU155" s="306"/>
      <c r="AV155" s="259"/>
      <c r="AW155" s="259"/>
      <c r="AX155" s="259"/>
      <c r="AY155" s="260"/>
      <c r="AZ155" s="260"/>
      <c r="BA155" s="260"/>
      <c r="BB155" s="269"/>
      <c r="BC155" s="314"/>
    </row>
    <row r="156" spans="3:55" s="254" customFormat="1" hidden="1" x14ac:dyDescent="0.25">
      <c r="C156" s="319"/>
      <c r="D156" s="256"/>
      <c r="E156" s="256"/>
      <c r="F156" s="320"/>
      <c r="G156" s="320"/>
      <c r="H156" s="320"/>
      <c r="I156" s="320"/>
      <c r="J156" s="320"/>
      <c r="K156" s="320"/>
      <c r="L156" s="320"/>
      <c r="M156" s="320"/>
      <c r="N156" s="320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320"/>
      <c r="AT156" s="258"/>
      <c r="AU156" s="306"/>
      <c r="AV156" s="259"/>
      <c r="AW156" s="259"/>
      <c r="AX156" s="259"/>
      <c r="AY156" s="260"/>
      <c r="AZ156" s="260"/>
      <c r="BA156" s="260"/>
      <c r="BB156" s="269"/>
      <c r="BC156" s="314"/>
    </row>
    <row r="157" spans="3:55" s="254" customFormat="1" hidden="1" x14ac:dyDescent="0.25"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316"/>
      <c r="AT157" s="258"/>
      <c r="AU157" s="306"/>
      <c r="AV157" s="259"/>
      <c r="AW157" s="259"/>
      <c r="AX157" s="259"/>
      <c r="AY157" s="260"/>
      <c r="AZ157" s="260"/>
      <c r="BA157" s="260"/>
      <c r="BB157" s="269"/>
      <c r="BC157" s="314"/>
    </row>
    <row r="158" spans="3:55" s="254" customFormat="1" hidden="1" x14ac:dyDescent="0.25">
      <c r="C158" s="273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74"/>
      <c r="W158" s="274"/>
      <c r="X158" s="274"/>
      <c r="Y158" s="274"/>
      <c r="Z158" s="274"/>
      <c r="AA158" s="274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74"/>
      <c r="AT158" s="258"/>
      <c r="AU158" s="306"/>
      <c r="AV158" s="259"/>
      <c r="AW158" s="259"/>
      <c r="AX158" s="259"/>
      <c r="AY158" s="260"/>
      <c r="AZ158" s="260"/>
      <c r="BA158" s="260"/>
      <c r="BB158" s="269"/>
      <c r="BC158" s="314"/>
    </row>
    <row r="159" spans="3:55" s="254" customFormat="1" hidden="1" x14ac:dyDescent="0.25">
      <c r="C159" s="302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303"/>
      <c r="O159" s="303"/>
      <c r="P159" s="303"/>
      <c r="Q159" s="303"/>
      <c r="R159" s="303"/>
      <c r="S159" s="303"/>
      <c r="T159" s="303"/>
      <c r="U159" s="303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303"/>
      <c r="AT159" s="258"/>
      <c r="AU159" s="306"/>
      <c r="AV159" s="259"/>
      <c r="AW159" s="259"/>
      <c r="AX159" s="259"/>
      <c r="AY159" s="260"/>
      <c r="AZ159" s="260"/>
      <c r="BA159" s="260"/>
      <c r="BB159" s="269"/>
      <c r="BC159" s="314"/>
    </row>
    <row r="160" spans="3:55" s="254" customFormat="1" hidden="1" x14ac:dyDescent="0.25">
      <c r="C160" s="331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332"/>
      <c r="AH160" s="332"/>
      <c r="AI160" s="332"/>
      <c r="AJ160" s="332"/>
      <c r="AK160" s="332"/>
      <c r="AL160" s="332"/>
      <c r="AM160" s="332"/>
      <c r="AN160" s="332"/>
      <c r="AO160" s="257"/>
      <c r="AP160" s="257"/>
      <c r="AQ160" s="257"/>
      <c r="AR160" s="332"/>
      <c r="AT160" s="258"/>
      <c r="AU160" s="306"/>
      <c r="AV160" s="259"/>
      <c r="AW160" s="259"/>
      <c r="AX160" s="259"/>
      <c r="AY160" s="260"/>
      <c r="AZ160" s="260"/>
      <c r="BA160" s="260"/>
      <c r="BB160" s="269"/>
      <c r="BC160" s="314"/>
    </row>
    <row r="161" spans="3:55" s="254" customFormat="1" hidden="1" x14ac:dyDescent="0.25">
      <c r="C161" s="321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6"/>
      <c r="AO161" s="256"/>
      <c r="AP161" s="256"/>
      <c r="AQ161" s="256"/>
      <c r="AR161" s="325"/>
      <c r="AT161" s="258"/>
      <c r="AU161" s="306"/>
      <c r="AV161" s="259"/>
      <c r="AW161" s="259"/>
      <c r="AX161" s="259"/>
      <c r="AY161" s="260"/>
      <c r="AZ161" s="260"/>
      <c r="BA161" s="260"/>
      <c r="BB161" s="269"/>
      <c r="BC161" s="314"/>
    </row>
    <row r="162" spans="3:55" s="254" customFormat="1" hidden="1" x14ac:dyDescent="0.25">
      <c r="C162" s="327"/>
      <c r="D162" s="256"/>
      <c r="E162" s="256"/>
      <c r="F162" s="256"/>
      <c r="G162" s="256"/>
      <c r="H162" s="256"/>
      <c r="I162" s="256"/>
      <c r="J162" s="256"/>
      <c r="K162" s="256"/>
      <c r="L162" s="256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6"/>
      <c r="AO162" s="256"/>
      <c r="AP162" s="256"/>
      <c r="AQ162" s="256"/>
      <c r="AR162" s="257"/>
      <c r="AT162" s="258"/>
      <c r="AU162" s="306"/>
      <c r="AV162" s="259"/>
      <c r="AW162" s="259"/>
      <c r="AX162" s="259"/>
      <c r="AY162" s="260"/>
      <c r="AZ162" s="260"/>
      <c r="BA162" s="260"/>
      <c r="BB162" s="269"/>
      <c r="BC162" s="314"/>
    </row>
    <row r="163" spans="3:55" s="254" customFormat="1" hidden="1" x14ac:dyDescent="0.25">
      <c r="C163" s="270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7"/>
      <c r="AF163" s="257"/>
      <c r="AG163" s="257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7"/>
      <c r="AT163" s="258"/>
      <c r="AU163" s="306"/>
      <c r="AV163" s="259"/>
      <c r="AW163" s="259"/>
      <c r="AX163" s="259"/>
      <c r="AY163" s="260"/>
      <c r="AZ163" s="260"/>
      <c r="BA163" s="260"/>
      <c r="BB163" s="269"/>
      <c r="BC163" s="314"/>
    </row>
    <row r="164" spans="3:55" s="254" customFormat="1" hidden="1" x14ac:dyDescent="0.25">
      <c r="C164" s="267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7"/>
      <c r="AT164" s="258"/>
      <c r="AU164" s="306"/>
      <c r="AV164" s="259"/>
      <c r="AW164" s="259"/>
      <c r="AX164" s="259"/>
      <c r="AY164" s="260"/>
      <c r="AZ164" s="260"/>
      <c r="BA164" s="260"/>
      <c r="BB164" s="269"/>
      <c r="BC164" s="314"/>
    </row>
    <row r="165" spans="3:55" s="254" customFormat="1" hidden="1" x14ac:dyDescent="0.25">
      <c r="C165" s="270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7"/>
      <c r="AT165" s="258"/>
      <c r="AU165" s="306"/>
      <c r="AV165" s="259"/>
      <c r="AW165" s="259"/>
      <c r="AX165" s="259"/>
      <c r="AY165" s="260"/>
      <c r="AZ165" s="260"/>
      <c r="BA165" s="260"/>
      <c r="BB165" s="269"/>
      <c r="BC165" s="314"/>
    </row>
    <row r="166" spans="3:55" s="254" customFormat="1" hidden="1" x14ac:dyDescent="0.25">
      <c r="C166" s="270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7"/>
      <c r="AT166" s="258"/>
      <c r="AU166" s="306"/>
      <c r="AV166" s="259"/>
      <c r="AW166" s="259"/>
      <c r="AX166" s="259"/>
      <c r="AY166" s="260"/>
      <c r="AZ166" s="260"/>
      <c r="BA166" s="260"/>
      <c r="BB166" s="269"/>
      <c r="BC166" s="314"/>
    </row>
    <row r="167" spans="3:55" s="254" customFormat="1" hidden="1" x14ac:dyDescent="0.25">
      <c r="C167" s="267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7"/>
      <c r="AT167" s="258"/>
      <c r="AU167" s="306"/>
      <c r="AV167" s="259"/>
      <c r="AW167" s="259"/>
      <c r="AX167" s="259"/>
      <c r="AY167" s="260"/>
      <c r="AZ167" s="260"/>
      <c r="BA167" s="260"/>
      <c r="BB167" s="269"/>
      <c r="BC167" s="314"/>
    </row>
    <row r="168" spans="3:55" s="254" customFormat="1" hidden="1" x14ac:dyDescent="0.25">
      <c r="C168" s="292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94"/>
      <c r="AC168" s="294"/>
      <c r="AD168" s="294"/>
      <c r="AE168" s="294"/>
      <c r="AF168" s="294"/>
      <c r="AG168" s="294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7"/>
      <c r="AT168" s="258"/>
      <c r="AU168" s="306"/>
      <c r="AV168" s="259"/>
      <c r="AW168" s="259"/>
      <c r="AX168" s="259"/>
      <c r="AY168" s="260"/>
      <c r="AZ168" s="260"/>
      <c r="BA168" s="260"/>
      <c r="BB168" s="269"/>
      <c r="BC168" s="314"/>
    </row>
    <row r="169" spans="3:55" s="254" customFormat="1" hidden="1" x14ac:dyDescent="0.25">
      <c r="C169" s="273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333"/>
      <c r="AN169" s="333"/>
      <c r="AO169" s="333"/>
      <c r="AP169" s="333"/>
      <c r="AQ169" s="256"/>
      <c r="AR169" s="257"/>
      <c r="AT169" s="258"/>
      <c r="AU169" s="306"/>
      <c r="AV169" s="259"/>
      <c r="AW169" s="259"/>
      <c r="AX169" s="259"/>
      <c r="AY169" s="260"/>
      <c r="AZ169" s="260"/>
      <c r="BA169" s="260"/>
      <c r="BB169" s="269"/>
      <c r="BC169" s="314"/>
    </row>
    <row r="170" spans="3:55" s="254" customFormat="1" hidden="1" x14ac:dyDescent="0.25">
      <c r="C170" s="270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7"/>
      <c r="AT170" s="258"/>
      <c r="AU170" s="306"/>
      <c r="AV170" s="259"/>
      <c r="AW170" s="259"/>
      <c r="AX170" s="259"/>
      <c r="AY170" s="260"/>
      <c r="AZ170" s="260"/>
      <c r="BA170" s="260"/>
      <c r="BB170" s="269"/>
      <c r="BC170" s="314"/>
    </row>
    <row r="171" spans="3:55" s="254" customFormat="1" hidden="1" x14ac:dyDescent="0.25">
      <c r="C171" s="267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307"/>
      <c r="AT171" s="258"/>
      <c r="AU171" s="306"/>
      <c r="AV171" s="259"/>
      <c r="AW171" s="259"/>
      <c r="AX171" s="259"/>
      <c r="AY171" s="260"/>
      <c r="AZ171" s="260"/>
      <c r="BA171" s="260"/>
      <c r="BB171" s="269"/>
      <c r="BC171" s="314"/>
    </row>
    <row r="172" spans="3:55" s="254" customFormat="1" ht="11.25" hidden="1" x14ac:dyDescent="0.25">
      <c r="C172" s="308"/>
      <c r="AT172" s="309"/>
      <c r="AV172" s="310"/>
      <c r="AW172" s="310"/>
      <c r="AX172" s="310"/>
      <c r="BC172" s="311"/>
    </row>
    <row r="173" spans="3:55" s="254" customFormat="1" hidden="1" x14ac:dyDescent="0.25">
      <c r="C173" s="312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7"/>
      <c r="AT173" s="258"/>
      <c r="AU173" s="313"/>
      <c r="AV173" s="259"/>
      <c r="AW173" s="259"/>
      <c r="AX173" s="259"/>
      <c r="AY173" s="260"/>
      <c r="AZ173" s="260"/>
      <c r="BA173" s="260"/>
      <c r="BB173" s="261"/>
      <c r="BC173" s="262"/>
    </row>
    <row r="174" spans="3:55" s="254" customFormat="1" hidden="1" x14ac:dyDescent="0.25">
      <c r="C174" s="263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5"/>
      <c r="AN174" s="265"/>
      <c r="AO174" s="265"/>
      <c r="AP174" s="265"/>
      <c r="AQ174" s="265"/>
      <c r="AR174" s="264"/>
      <c r="AT174" s="258"/>
      <c r="AU174" s="313"/>
      <c r="AV174" s="259"/>
      <c r="AW174" s="259"/>
      <c r="AX174" s="259"/>
      <c r="AY174" s="260"/>
      <c r="AZ174" s="260"/>
      <c r="BA174" s="260"/>
      <c r="BB174" s="261"/>
      <c r="BC174" s="262"/>
    </row>
    <row r="175" spans="3:55" s="254" customFormat="1" hidden="1" x14ac:dyDescent="0.25">
      <c r="C175" s="267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326"/>
      <c r="AN175" s="326"/>
      <c r="AO175" s="326"/>
      <c r="AP175" s="326"/>
      <c r="AQ175" s="326"/>
      <c r="AR175" s="257"/>
      <c r="AT175" s="258"/>
      <c r="AU175" s="306"/>
      <c r="AV175" s="259"/>
      <c r="AW175" s="259"/>
      <c r="AX175" s="259"/>
      <c r="AY175" s="260"/>
      <c r="AZ175" s="260"/>
      <c r="BA175" s="260"/>
      <c r="BB175" s="269"/>
      <c r="BC175" s="262"/>
    </row>
    <row r="176" spans="3:55" s="254" customFormat="1" hidden="1" x14ac:dyDescent="0.25">
      <c r="C176" s="270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6"/>
      <c r="AN176" s="256"/>
      <c r="AO176" s="256"/>
      <c r="AP176" s="256"/>
      <c r="AQ176" s="256"/>
      <c r="AR176" s="257"/>
      <c r="AT176" s="258"/>
      <c r="AU176" s="306"/>
      <c r="AV176" s="259"/>
      <c r="AW176" s="259"/>
      <c r="AX176" s="259"/>
      <c r="AY176" s="260"/>
      <c r="AZ176" s="260"/>
      <c r="BA176" s="260"/>
      <c r="BB176" s="269"/>
      <c r="BC176" s="262"/>
    </row>
    <row r="177" spans="3:55" s="254" customFormat="1" hidden="1" x14ac:dyDescent="0.25">
      <c r="C177" s="270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6"/>
      <c r="AN177" s="256"/>
      <c r="AO177" s="256"/>
      <c r="AP177" s="256"/>
      <c r="AQ177" s="256"/>
      <c r="AR177" s="257"/>
      <c r="AT177" s="258"/>
      <c r="AU177" s="306"/>
      <c r="AV177" s="259"/>
      <c r="AW177" s="259"/>
      <c r="AX177" s="259"/>
      <c r="AY177" s="260"/>
      <c r="AZ177" s="260"/>
      <c r="BA177" s="260"/>
      <c r="BB177" s="269"/>
      <c r="BC177" s="262"/>
    </row>
    <row r="178" spans="3:55" s="254" customFormat="1" hidden="1" x14ac:dyDescent="0.25">
      <c r="C178" s="270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6"/>
      <c r="AN178" s="256"/>
      <c r="AO178" s="256"/>
      <c r="AP178" s="256"/>
      <c r="AQ178" s="256"/>
      <c r="AR178" s="257"/>
      <c r="AT178" s="258"/>
      <c r="AU178" s="306"/>
      <c r="AV178" s="259"/>
      <c r="AW178" s="259"/>
      <c r="AX178" s="259"/>
      <c r="AY178" s="260"/>
      <c r="AZ178" s="260"/>
      <c r="BA178" s="260"/>
      <c r="BB178" s="269"/>
      <c r="BC178" s="262"/>
    </row>
    <row r="179" spans="3:55" s="254" customFormat="1" hidden="1" x14ac:dyDescent="0.25">
      <c r="C179" s="270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7"/>
      <c r="AT179" s="258"/>
      <c r="AU179" s="306"/>
      <c r="AV179" s="259"/>
      <c r="AW179" s="259"/>
      <c r="AX179" s="259"/>
      <c r="AY179" s="260"/>
      <c r="AZ179" s="260"/>
      <c r="BA179" s="260"/>
      <c r="BB179" s="269"/>
      <c r="BC179" s="262"/>
    </row>
    <row r="180" spans="3:55" s="254" customFormat="1" hidden="1" x14ac:dyDescent="0.25">
      <c r="C180" s="270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6"/>
      <c r="AN180" s="256"/>
      <c r="AO180" s="256"/>
      <c r="AP180" s="256"/>
      <c r="AQ180" s="256"/>
      <c r="AR180" s="257"/>
      <c r="AT180" s="258"/>
      <c r="AU180" s="306"/>
      <c r="AV180" s="259"/>
      <c r="AW180" s="259"/>
      <c r="AX180" s="259"/>
      <c r="AY180" s="260"/>
      <c r="AZ180" s="260"/>
      <c r="BA180" s="260"/>
      <c r="BB180" s="269"/>
      <c r="BC180" s="262"/>
    </row>
    <row r="181" spans="3:55" s="254" customFormat="1" hidden="1" x14ac:dyDescent="0.25">
      <c r="C181" s="270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6"/>
      <c r="AN181" s="256"/>
      <c r="AO181" s="256"/>
      <c r="AP181" s="256"/>
      <c r="AQ181" s="256"/>
      <c r="AR181" s="257"/>
      <c r="AT181" s="258"/>
      <c r="AU181" s="306"/>
      <c r="AV181" s="259"/>
      <c r="AW181" s="259"/>
      <c r="AX181" s="259"/>
      <c r="AY181" s="260"/>
      <c r="AZ181" s="260"/>
      <c r="BA181" s="260"/>
      <c r="BB181" s="269"/>
      <c r="BC181" s="262"/>
    </row>
    <row r="182" spans="3:55" s="254" customFormat="1" hidden="1" x14ac:dyDescent="0.25">
      <c r="C182" s="267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7"/>
      <c r="AT182" s="258"/>
      <c r="AU182" s="306"/>
      <c r="AV182" s="259"/>
      <c r="AW182" s="259"/>
      <c r="AX182" s="259"/>
      <c r="AY182" s="260"/>
      <c r="AZ182" s="260"/>
      <c r="BA182" s="260"/>
      <c r="BB182" s="269"/>
      <c r="BC182" s="262"/>
    </row>
    <row r="183" spans="3:55" s="254" customFormat="1" hidden="1" x14ac:dyDescent="0.25">
      <c r="C183" s="273"/>
      <c r="D183" s="274"/>
      <c r="E183" s="274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74"/>
      <c r="AT183" s="258"/>
      <c r="AU183" s="306"/>
      <c r="AV183" s="259"/>
      <c r="AW183" s="259"/>
      <c r="AX183" s="259"/>
      <c r="AY183" s="260"/>
      <c r="AZ183" s="260"/>
      <c r="BA183" s="260"/>
      <c r="BB183" s="269"/>
      <c r="BC183" s="314"/>
    </row>
    <row r="184" spans="3:55" s="254" customFormat="1" hidden="1" x14ac:dyDescent="0.25">
      <c r="C184" s="315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316"/>
      <c r="AT184" s="258"/>
      <c r="AU184" s="306"/>
      <c r="AV184" s="259"/>
      <c r="AW184" s="259"/>
      <c r="AX184" s="259"/>
      <c r="AY184" s="260"/>
      <c r="AZ184" s="260"/>
      <c r="BA184" s="260"/>
      <c r="BB184" s="269"/>
      <c r="BC184" s="314"/>
    </row>
    <row r="185" spans="3:55" s="254" customFormat="1" hidden="1" x14ac:dyDescent="0.25">
      <c r="C185" s="279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56"/>
      <c r="AR185" s="280"/>
      <c r="AT185" s="258"/>
      <c r="AU185" s="306"/>
      <c r="AV185" s="259"/>
      <c r="AW185" s="259"/>
      <c r="AX185" s="259"/>
      <c r="AY185" s="260"/>
      <c r="AZ185" s="260"/>
      <c r="BA185" s="260"/>
      <c r="BB185" s="269"/>
      <c r="BC185" s="314"/>
    </row>
    <row r="186" spans="3:55" s="254" customFormat="1" hidden="1" x14ac:dyDescent="0.25">
      <c r="C186" s="329"/>
      <c r="D186" s="330"/>
      <c r="E186" s="330"/>
      <c r="F186" s="330"/>
      <c r="G186" s="330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334"/>
      <c r="AT186" s="258"/>
      <c r="AU186" s="306"/>
      <c r="AV186" s="259"/>
      <c r="AW186" s="259"/>
      <c r="AX186" s="259"/>
      <c r="AY186" s="260"/>
      <c r="AZ186" s="260"/>
      <c r="BA186" s="260"/>
      <c r="BB186" s="269"/>
      <c r="BC186" s="314"/>
    </row>
    <row r="187" spans="3:55" s="254" customFormat="1" hidden="1" x14ac:dyDescent="0.25">
      <c r="C187" s="319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94"/>
      <c r="AT187" s="258"/>
      <c r="AU187" s="306"/>
      <c r="AV187" s="259"/>
      <c r="AW187" s="259"/>
      <c r="AX187" s="259"/>
      <c r="AY187" s="260"/>
      <c r="AZ187" s="260"/>
      <c r="BA187" s="260"/>
      <c r="BB187" s="269"/>
      <c r="BC187" s="314"/>
    </row>
    <row r="188" spans="3:55" s="254" customFormat="1" hidden="1" x14ac:dyDescent="0.25">
      <c r="C188" s="273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57"/>
      <c r="AQ188" s="257"/>
      <c r="AR188" s="274"/>
      <c r="AT188" s="258"/>
      <c r="AU188" s="306"/>
      <c r="AV188" s="259"/>
      <c r="AW188" s="259"/>
      <c r="AX188" s="259"/>
      <c r="AY188" s="260"/>
      <c r="AZ188" s="260"/>
      <c r="BA188" s="260"/>
      <c r="BB188" s="269"/>
      <c r="BC188" s="314"/>
    </row>
    <row r="189" spans="3:55" s="254" customFormat="1" hidden="1" x14ac:dyDescent="0.25">
      <c r="C189" s="302"/>
      <c r="D189" s="257"/>
      <c r="E189" s="257"/>
      <c r="F189" s="257"/>
      <c r="G189" s="257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303"/>
      <c r="AT189" s="258"/>
      <c r="AU189" s="306"/>
      <c r="AV189" s="259"/>
      <c r="AW189" s="259"/>
      <c r="AX189" s="259"/>
      <c r="AY189" s="260"/>
      <c r="AZ189" s="260"/>
      <c r="BA189" s="260"/>
      <c r="BB189" s="269"/>
      <c r="BC189" s="314"/>
    </row>
    <row r="190" spans="3:55" s="254" customFormat="1" hidden="1" x14ac:dyDescent="0.25">
      <c r="C190" s="331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T190" s="258"/>
      <c r="AU190" s="306"/>
      <c r="AV190" s="259"/>
      <c r="AW190" s="259"/>
      <c r="AX190" s="259"/>
      <c r="AY190" s="260"/>
      <c r="AZ190" s="260"/>
      <c r="BA190" s="260"/>
      <c r="BB190" s="269"/>
      <c r="BC190" s="314"/>
    </row>
    <row r="191" spans="3:55" s="254" customFormat="1" hidden="1" x14ac:dyDescent="0.25">
      <c r="C191" s="321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256"/>
      <c r="AN191" s="256"/>
      <c r="AO191" s="256"/>
      <c r="AP191" s="256"/>
      <c r="AQ191" s="256"/>
      <c r="AR191" s="325"/>
      <c r="AT191" s="258"/>
      <c r="AU191" s="306"/>
      <c r="AV191" s="259"/>
      <c r="AW191" s="259"/>
      <c r="AX191" s="259"/>
      <c r="AY191" s="260"/>
      <c r="AZ191" s="260"/>
      <c r="BA191" s="260"/>
      <c r="BB191" s="269"/>
      <c r="BC191" s="314"/>
    </row>
    <row r="192" spans="3:55" s="254" customFormat="1" hidden="1" x14ac:dyDescent="0.25">
      <c r="C192" s="327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256"/>
      <c r="AN192" s="256"/>
      <c r="AO192" s="256"/>
      <c r="AP192" s="256"/>
      <c r="AQ192" s="256"/>
      <c r="AR192" s="328"/>
      <c r="AT192" s="258"/>
      <c r="AU192" s="306"/>
      <c r="AV192" s="259"/>
      <c r="AW192" s="259"/>
      <c r="AX192" s="259"/>
      <c r="AY192" s="260"/>
      <c r="AZ192" s="260"/>
      <c r="BA192" s="260"/>
      <c r="BB192" s="269"/>
      <c r="BC192" s="314"/>
    </row>
    <row r="193" spans="3:55" s="254" customFormat="1" hidden="1" x14ac:dyDescent="0.25">
      <c r="C193" s="292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324"/>
      <c r="W193" s="324"/>
      <c r="X193" s="324"/>
      <c r="Y193" s="324"/>
      <c r="Z193" s="324"/>
      <c r="AA193" s="324"/>
      <c r="AB193" s="324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324"/>
      <c r="AT193" s="258"/>
      <c r="AU193" s="306"/>
      <c r="AV193" s="259"/>
      <c r="AW193" s="259"/>
      <c r="AX193" s="259"/>
      <c r="AY193" s="260"/>
      <c r="AZ193" s="260"/>
      <c r="BA193" s="260"/>
      <c r="BB193" s="269"/>
      <c r="BC193" s="314"/>
    </row>
    <row r="194" spans="3:55" s="254" customFormat="1" hidden="1" x14ac:dyDescent="0.25">
      <c r="C194" s="273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56"/>
      <c r="AN194" s="256"/>
      <c r="AO194" s="256"/>
      <c r="AP194" s="256"/>
      <c r="AQ194" s="256"/>
      <c r="AR194" s="274"/>
      <c r="AT194" s="258"/>
      <c r="AU194" s="306"/>
      <c r="AV194" s="259"/>
      <c r="AW194" s="259"/>
      <c r="AX194" s="259"/>
      <c r="AY194" s="260"/>
      <c r="AZ194" s="260"/>
      <c r="BA194" s="260"/>
      <c r="BB194" s="269"/>
      <c r="BC194" s="314"/>
    </row>
    <row r="195" spans="3:55" s="254" customFormat="1" hidden="1" x14ac:dyDescent="0.25">
      <c r="C195" s="270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7"/>
      <c r="AT195" s="258"/>
      <c r="AU195" s="306"/>
      <c r="AV195" s="259"/>
      <c r="AW195" s="259"/>
      <c r="AX195" s="259"/>
      <c r="AY195" s="260"/>
      <c r="AZ195" s="260"/>
      <c r="BA195" s="260"/>
      <c r="BB195" s="269"/>
      <c r="BC195" s="314"/>
    </row>
    <row r="196" spans="3:55" s="254" customFormat="1" hidden="1" x14ac:dyDescent="0.25">
      <c r="C196" s="267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7"/>
      <c r="AT196" s="258"/>
      <c r="AU196" s="306"/>
      <c r="AV196" s="259"/>
      <c r="AW196" s="259"/>
      <c r="AX196" s="259"/>
      <c r="AY196" s="260"/>
      <c r="AZ196" s="260"/>
      <c r="BA196" s="260"/>
      <c r="BB196" s="269"/>
      <c r="BC196" s="314"/>
    </row>
    <row r="197" spans="3:55" s="254" customFormat="1" hidden="1" x14ac:dyDescent="0.25">
      <c r="C197" s="270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7"/>
      <c r="AT197" s="258"/>
      <c r="AU197" s="306"/>
      <c r="AV197" s="259"/>
      <c r="AW197" s="259"/>
      <c r="AX197" s="259"/>
      <c r="AY197" s="260"/>
      <c r="AZ197" s="260"/>
      <c r="BA197" s="260"/>
      <c r="BB197" s="269"/>
      <c r="BC197" s="314"/>
    </row>
    <row r="198" spans="3:55" s="254" customFormat="1" hidden="1" x14ac:dyDescent="0.25">
      <c r="C198" s="270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7"/>
      <c r="AT198" s="258"/>
      <c r="AU198" s="306"/>
      <c r="AV198" s="259"/>
      <c r="AW198" s="259"/>
      <c r="AX198" s="259"/>
      <c r="AY198" s="260"/>
      <c r="AZ198" s="260"/>
      <c r="BA198" s="260"/>
      <c r="BB198" s="269"/>
      <c r="BC198" s="314"/>
    </row>
    <row r="199" spans="3:55" s="254" customFormat="1" hidden="1" x14ac:dyDescent="0.25">
      <c r="C199" s="267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7"/>
      <c r="AT199" s="258"/>
      <c r="AU199" s="306"/>
      <c r="AV199" s="259"/>
      <c r="AW199" s="259"/>
      <c r="AX199" s="259"/>
      <c r="AY199" s="260"/>
      <c r="AZ199" s="260"/>
      <c r="BA199" s="260"/>
      <c r="BB199" s="269"/>
      <c r="BC199" s="314"/>
    </row>
    <row r="200" spans="3:55" s="254" customFormat="1" hidden="1" x14ac:dyDescent="0.25">
      <c r="C200" s="270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7"/>
      <c r="AT200" s="258"/>
      <c r="AU200" s="306"/>
      <c r="AV200" s="259"/>
      <c r="AW200" s="259"/>
      <c r="AX200" s="259"/>
      <c r="AY200" s="260"/>
      <c r="AZ200" s="260"/>
      <c r="BA200" s="260"/>
      <c r="BB200" s="269"/>
      <c r="BC200" s="314"/>
    </row>
    <row r="201" spans="3:55" s="254" customFormat="1" hidden="1" x14ac:dyDescent="0.25">
      <c r="C201" s="267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307"/>
      <c r="AT201" s="258"/>
      <c r="AU201" s="306"/>
      <c r="AV201" s="259"/>
      <c r="AW201" s="259"/>
      <c r="AX201" s="259"/>
      <c r="AY201" s="260"/>
      <c r="AZ201" s="260"/>
      <c r="BA201" s="260"/>
      <c r="BB201" s="269"/>
      <c r="BC201" s="314"/>
    </row>
    <row r="202" spans="3:55" s="254" customFormat="1" ht="11.25" hidden="1" x14ac:dyDescent="0.25">
      <c r="C202" s="308"/>
      <c r="AT202" s="309"/>
      <c r="AV202" s="310"/>
      <c r="AW202" s="310"/>
      <c r="AX202" s="310"/>
      <c r="BC202" s="311"/>
    </row>
    <row r="203" spans="3:55" s="254" customFormat="1" hidden="1" x14ac:dyDescent="0.25">
      <c r="C203" s="312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7"/>
      <c r="AT203" s="258"/>
      <c r="AU203" s="313"/>
      <c r="AV203" s="259"/>
      <c r="AW203" s="259"/>
      <c r="AX203" s="259"/>
      <c r="AY203" s="260"/>
      <c r="AZ203" s="260"/>
      <c r="BA203" s="260"/>
      <c r="BB203" s="261"/>
      <c r="BC203" s="262"/>
    </row>
    <row r="204" spans="3:55" s="254" customFormat="1" hidden="1" x14ac:dyDescent="0.25">
      <c r="C204" s="263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5"/>
      <c r="AN204" s="265"/>
      <c r="AO204" s="265"/>
      <c r="AP204" s="265"/>
      <c r="AQ204" s="265"/>
      <c r="AR204" s="264"/>
      <c r="AT204" s="258"/>
      <c r="AU204" s="313"/>
      <c r="AV204" s="259"/>
      <c r="AW204" s="259"/>
      <c r="AX204" s="259"/>
      <c r="AY204" s="260"/>
      <c r="AZ204" s="260"/>
      <c r="BA204" s="260"/>
      <c r="BB204" s="261"/>
      <c r="BC204" s="262"/>
    </row>
    <row r="205" spans="3:55" s="254" customFormat="1" hidden="1" x14ac:dyDescent="0.25">
      <c r="C205" s="267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326"/>
      <c r="AN205" s="326"/>
      <c r="AO205" s="326"/>
      <c r="AP205" s="326"/>
      <c r="AQ205" s="326"/>
      <c r="AR205" s="257"/>
      <c r="AT205" s="258"/>
      <c r="AU205" s="306"/>
      <c r="AV205" s="259"/>
      <c r="AW205" s="259"/>
      <c r="AX205" s="259"/>
      <c r="AY205" s="260"/>
      <c r="AZ205" s="260"/>
      <c r="BA205" s="260"/>
      <c r="BB205" s="269"/>
      <c r="BC205" s="262"/>
    </row>
    <row r="206" spans="3:55" s="254" customFormat="1" hidden="1" x14ac:dyDescent="0.25">
      <c r="C206" s="270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6"/>
      <c r="AN206" s="256"/>
      <c r="AO206" s="256"/>
      <c r="AP206" s="256"/>
      <c r="AQ206" s="256"/>
      <c r="AR206" s="257"/>
      <c r="AT206" s="258"/>
      <c r="AU206" s="306"/>
      <c r="AV206" s="259"/>
      <c r="AW206" s="259"/>
      <c r="AX206" s="259"/>
      <c r="AY206" s="260"/>
      <c r="AZ206" s="260"/>
      <c r="BA206" s="260"/>
      <c r="BB206" s="269"/>
      <c r="BC206" s="262"/>
    </row>
    <row r="207" spans="3:55" s="254" customFormat="1" hidden="1" x14ac:dyDescent="0.25">
      <c r="C207" s="270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6"/>
      <c r="AN207" s="256"/>
      <c r="AO207" s="256"/>
      <c r="AP207" s="256"/>
      <c r="AQ207" s="256"/>
      <c r="AR207" s="257"/>
      <c r="AT207" s="258"/>
      <c r="AU207" s="306"/>
      <c r="AV207" s="259"/>
      <c r="AW207" s="259"/>
      <c r="AX207" s="259"/>
      <c r="AY207" s="260"/>
      <c r="AZ207" s="260"/>
      <c r="BA207" s="260"/>
      <c r="BB207" s="269"/>
      <c r="BC207" s="262"/>
    </row>
    <row r="208" spans="3:55" s="254" customFormat="1" hidden="1" x14ac:dyDescent="0.25">
      <c r="C208" s="270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6"/>
      <c r="AN208" s="256"/>
      <c r="AO208" s="256"/>
      <c r="AP208" s="256"/>
      <c r="AQ208" s="256"/>
      <c r="AR208" s="257"/>
      <c r="AT208" s="258"/>
      <c r="AU208" s="306"/>
      <c r="AV208" s="259"/>
      <c r="AW208" s="259"/>
      <c r="AX208" s="259"/>
      <c r="AY208" s="260"/>
      <c r="AZ208" s="260"/>
      <c r="BA208" s="260"/>
      <c r="BB208" s="269"/>
      <c r="BC208" s="262"/>
    </row>
    <row r="209" spans="3:55" s="254" customFormat="1" hidden="1" x14ac:dyDescent="0.25">
      <c r="C209" s="270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7"/>
      <c r="AT209" s="258"/>
      <c r="AU209" s="306"/>
      <c r="AV209" s="259"/>
      <c r="AW209" s="259"/>
      <c r="AX209" s="259"/>
      <c r="AY209" s="260"/>
      <c r="AZ209" s="260"/>
      <c r="BA209" s="260"/>
      <c r="BB209" s="269"/>
      <c r="BC209" s="262"/>
    </row>
    <row r="210" spans="3:55" s="254" customFormat="1" hidden="1" x14ac:dyDescent="0.25">
      <c r="C210" s="270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6"/>
      <c r="AN210" s="256"/>
      <c r="AO210" s="256"/>
      <c r="AP210" s="256"/>
      <c r="AQ210" s="256"/>
      <c r="AR210" s="257"/>
      <c r="AT210" s="258"/>
      <c r="AU210" s="306"/>
      <c r="AV210" s="259"/>
      <c r="AW210" s="259"/>
      <c r="AX210" s="259"/>
      <c r="AY210" s="260"/>
      <c r="AZ210" s="260"/>
      <c r="BA210" s="260"/>
      <c r="BB210" s="269"/>
      <c r="BC210" s="262"/>
    </row>
    <row r="211" spans="3:55" s="254" customFormat="1" hidden="1" x14ac:dyDescent="0.25">
      <c r="C211" s="270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6"/>
      <c r="AN211" s="256"/>
      <c r="AO211" s="256"/>
      <c r="AP211" s="256"/>
      <c r="AQ211" s="256"/>
      <c r="AR211" s="257"/>
      <c r="AT211" s="258"/>
      <c r="AU211" s="306"/>
      <c r="AV211" s="259"/>
      <c r="AW211" s="259"/>
      <c r="AX211" s="259"/>
      <c r="AY211" s="260"/>
      <c r="AZ211" s="260"/>
      <c r="BA211" s="260"/>
      <c r="BB211" s="269"/>
      <c r="BC211" s="262"/>
    </row>
    <row r="212" spans="3:55" s="254" customFormat="1" hidden="1" x14ac:dyDescent="0.25">
      <c r="C212" s="267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7"/>
      <c r="AT212" s="258"/>
      <c r="AU212" s="306"/>
      <c r="AV212" s="259"/>
      <c r="AW212" s="259"/>
      <c r="AX212" s="259"/>
      <c r="AY212" s="260"/>
      <c r="AZ212" s="260"/>
      <c r="BA212" s="260"/>
      <c r="BB212" s="269"/>
      <c r="BC212" s="262"/>
    </row>
    <row r="213" spans="3:55" s="254" customFormat="1" hidden="1" x14ac:dyDescent="0.25">
      <c r="C213" s="315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256"/>
      <c r="AN213" s="316"/>
      <c r="AO213" s="316"/>
      <c r="AP213" s="316"/>
      <c r="AQ213" s="256"/>
      <c r="AR213" s="316"/>
      <c r="AT213" s="258"/>
      <c r="AU213" s="306"/>
      <c r="AV213" s="259"/>
      <c r="AW213" s="259"/>
      <c r="AX213" s="259"/>
      <c r="AY213" s="260"/>
      <c r="AZ213" s="260"/>
      <c r="BA213" s="260"/>
      <c r="BB213" s="269"/>
      <c r="BC213" s="314"/>
    </row>
    <row r="214" spans="3:55" s="254" customFormat="1" hidden="1" x14ac:dyDescent="0.25">
      <c r="C214" s="279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80"/>
      <c r="AT214" s="258"/>
      <c r="AU214" s="306"/>
      <c r="AV214" s="259"/>
      <c r="AW214" s="259"/>
      <c r="AX214" s="259"/>
      <c r="AY214" s="260"/>
      <c r="AZ214" s="260"/>
      <c r="BA214" s="260"/>
      <c r="BB214" s="269"/>
      <c r="BC214" s="314"/>
    </row>
    <row r="215" spans="3:55" s="254" customFormat="1" hidden="1" x14ac:dyDescent="0.25">
      <c r="C215" s="319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320"/>
      <c r="AN215" s="320"/>
      <c r="AO215" s="320"/>
      <c r="AP215" s="320"/>
      <c r="AQ215" s="320"/>
      <c r="AR215" s="294"/>
      <c r="AT215" s="258"/>
      <c r="AU215" s="306"/>
      <c r="AV215" s="259"/>
      <c r="AW215" s="259"/>
      <c r="AX215" s="259"/>
      <c r="AY215" s="260"/>
      <c r="AZ215" s="260"/>
      <c r="BA215" s="260"/>
      <c r="BB215" s="269"/>
      <c r="BC215" s="314"/>
    </row>
    <row r="216" spans="3:55" s="254" customFormat="1" hidden="1" x14ac:dyDescent="0.25">
      <c r="C216" s="273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57"/>
      <c r="AO216" s="257"/>
      <c r="AP216" s="257"/>
      <c r="AQ216" s="257"/>
      <c r="AR216" s="274"/>
      <c r="AT216" s="258"/>
      <c r="AU216" s="306"/>
      <c r="AV216" s="259"/>
      <c r="AW216" s="259"/>
      <c r="AX216" s="259"/>
      <c r="AY216" s="260"/>
      <c r="AZ216" s="260"/>
      <c r="BA216" s="260"/>
      <c r="BB216" s="269"/>
      <c r="BC216" s="314"/>
    </row>
    <row r="217" spans="3:55" s="254" customFormat="1" hidden="1" x14ac:dyDescent="0.25">
      <c r="C217" s="302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257"/>
      <c r="AR217" s="303"/>
      <c r="AT217" s="258"/>
      <c r="AU217" s="306"/>
      <c r="AV217" s="259"/>
      <c r="AW217" s="259"/>
      <c r="AX217" s="259"/>
      <c r="AY217" s="260"/>
      <c r="AZ217" s="260"/>
      <c r="BA217" s="260"/>
      <c r="BB217" s="269"/>
      <c r="BC217" s="314"/>
    </row>
    <row r="218" spans="3:55" s="254" customFormat="1" hidden="1" x14ac:dyDescent="0.25">
      <c r="C218" s="321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325"/>
      <c r="AT218" s="258"/>
      <c r="AU218" s="306"/>
      <c r="AV218" s="259"/>
      <c r="AW218" s="259"/>
      <c r="AX218" s="259"/>
      <c r="AY218" s="260"/>
      <c r="AZ218" s="260"/>
      <c r="BA218" s="260"/>
      <c r="BB218" s="269"/>
      <c r="BC218" s="314"/>
    </row>
    <row r="219" spans="3:55" s="254" customFormat="1" hidden="1" x14ac:dyDescent="0.25">
      <c r="C219" s="327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256"/>
      <c r="AN219" s="256"/>
      <c r="AO219" s="256"/>
      <c r="AP219" s="256"/>
      <c r="AQ219" s="256"/>
      <c r="AR219" s="328"/>
      <c r="AT219" s="258"/>
      <c r="AU219" s="306"/>
      <c r="AV219" s="259"/>
      <c r="AW219" s="259"/>
      <c r="AX219" s="259"/>
      <c r="AY219" s="260"/>
      <c r="AZ219" s="260"/>
      <c r="BA219" s="260"/>
      <c r="BB219" s="269"/>
      <c r="BC219" s="314"/>
    </row>
    <row r="220" spans="3:55" s="254" customFormat="1" hidden="1" x14ac:dyDescent="0.25">
      <c r="C220" s="270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7"/>
      <c r="AT220" s="258"/>
      <c r="AU220" s="306"/>
      <c r="AV220" s="259"/>
      <c r="AW220" s="259"/>
      <c r="AX220" s="259"/>
      <c r="AY220" s="260"/>
      <c r="AZ220" s="260"/>
      <c r="BA220" s="260"/>
      <c r="BB220" s="269"/>
      <c r="BC220" s="314"/>
    </row>
    <row r="221" spans="3:55" s="254" customFormat="1" hidden="1" x14ac:dyDescent="0.25">
      <c r="C221" s="270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7"/>
      <c r="AT221" s="258"/>
      <c r="AU221" s="306"/>
      <c r="AV221" s="259"/>
      <c r="AW221" s="259"/>
      <c r="AX221" s="259"/>
      <c r="AY221" s="260"/>
      <c r="AZ221" s="260"/>
      <c r="BA221" s="260"/>
      <c r="BB221" s="269"/>
      <c r="BC221" s="314"/>
    </row>
    <row r="222" spans="3:55" s="254" customFormat="1" hidden="1" x14ac:dyDescent="0.25">
      <c r="C222" s="270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7"/>
      <c r="AT222" s="258"/>
      <c r="AU222" s="306"/>
      <c r="AV222" s="259"/>
      <c r="AW222" s="259"/>
      <c r="AX222" s="259"/>
      <c r="AY222" s="260"/>
      <c r="AZ222" s="260"/>
      <c r="BA222" s="260"/>
      <c r="BB222" s="269"/>
      <c r="BC222" s="314"/>
    </row>
    <row r="223" spans="3:55" s="254" customFormat="1" hidden="1" x14ac:dyDescent="0.25">
      <c r="C223" s="267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7"/>
      <c r="AT223" s="258"/>
      <c r="AU223" s="306"/>
      <c r="AV223" s="259"/>
      <c r="AW223" s="259"/>
      <c r="AX223" s="259"/>
      <c r="AY223" s="260"/>
      <c r="AZ223" s="260"/>
      <c r="BA223" s="260"/>
      <c r="BB223" s="269"/>
      <c r="BC223" s="314"/>
    </row>
    <row r="224" spans="3:55" s="254" customFormat="1" hidden="1" x14ac:dyDescent="0.25">
      <c r="C224" s="270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7"/>
      <c r="AT224" s="258"/>
      <c r="AU224" s="306"/>
      <c r="AV224" s="259"/>
      <c r="AW224" s="259"/>
      <c r="AX224" s="259"/>
      <c r="AY224" s="260"/>
      <c r="AZ224" s="260"/>
      <c r="BA224" s="260"/>
      <c r="BB224" s="269"/>
      <c r="BC224" s="314"/>
    </row>
    <row r="225" spans="1:55" s="254" customFormat="1" hidden="1" x14ac:dyDescent="0.25">
      <c r="C225" s="270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7"/>
      <c r="AT225" s="258"/>
      <c r="AU225" s="306"/>
      <c r="AV225" s="259"/>
      <c r="AW225" s="259"/>
      <c r="AX225" s="259"/>
      <c r="AY225" s="260"/>
      <c r="AZ225" s="260"/>
      <c r="BA225" s="260"/>
      <c r="BB225" s="269"/>
      <c r="BC225" s="314"/>
    </row>
    <row r="226" spans="1:55" s="254" customFormat="1" hidden="1" x14ac:dyDescent="0.25">
      <c r="C226" s="267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7"/>
      <c r="AT226" s="258"/>
      <c r="AU226" s="306"/>
      <c r="AV226" s="259"/>
      <c r="AW226" s="259"/>
      <c r="AX226" s="259"/>
      <c r="AY226" s="260"/>
      <c r="AZ226" s="260"/>
      <c r="BA226" s="260"/>
      <c r="BB226" s="269"/>
      <c r="BC226" s="314"/>
    </row>
    <row r="227" spans="1:55" s="254" customFormat="1" hidden="1" x14ac:dyDescent="0.25">
      <c r="C227" s="270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7"/>
      <c r="AT227" s="258"/>
      <c r="AU227" s="306"/>
      <c r="AV227" s="259"/>
      <c r="AW227" s="259"/>
      <c r="AX227" s="259"/>
      <c r="AY227" s="260"/>
      <c r="AZ227" s="260"/>
      <c r="BA227" s="260"/>
      <c r="BB227" s="269"/>
      <c r="BC227" s="314"/>
    </row>
    <row r="228" spans="1:55" s="254" customFormat="1" hidden="1" x14ac:dyDescent="0.25">
      <c r="C228" s="267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307"/>
      <c r="AT228" s="258"/>
      <c r="AU228" s="306"/>
      <c r="AV228" s="259"/>
      <c r="AW228" s="259"/>
      <c r="AX228" s="259"/>
      <c r="AY228" s="260"/>
      <c r="AZ228" s="260"/>
      <c r="BA228" s="260"/>
      <c r="BB228" s="269"/>
      <c r="BC228" s="314"/>
    </row>
    <row r="229" spans="1:55" s="254" customFormat="1" ht="11.25" hidden="1" x14ac:dyDescent="0.25">
      <c r="C229" s="308"/>
      <c r="AT229" s="309"/>
      <c r="AV229" s="310"/>
      <c r="AW229" s="310"/>
      <c r="AX229" s="310"/>
      <c r="BC229" s="335"/>
    </row>
    <row r="230" spans="1:55" s="254" customFormat="1" ht="11.25" x14ac:dyDescent="0.25">
      <c r="C230" s="336"/>
      <c r="D230" s="381" t="s">
        <v>110</v>
      </c>
      <c r="E230" s="381" t="s">
        <v>110</v>
      </c>
      <c r="F230" s="381" t="s">
        <v>110</v>
      </c>
      <c r="G230" s="381" t="s">
        <v>110</v>
      </c>
      <c r="H230" s="381" t="s">
        <v>110</v>
      </c>
      <c r="I230" s="381" t="s">
        <v>110</v>
      </c>
      <c r="J230" s="381" t="s">
        <v>110</v>
      </c>
      <c r="K230" s="381" t="s">
        <v>110</v>
      </c>
      <c r="L230" s="381" t="s">
        <v>110</v>
      </c>
      <c r="M230" s="381" t="s">
        <v>110</v>
      </c>
      <c r="N230" s="381" t="s">
        <v>110</v>
      </c>
      <c r="O230" s="381" t="s">
        <v>110</v>
      </c>
      <c r="P230" s="381" t="s">
        <v>110</v>
      </c>
      <c r="Q230" s="381" t="s">
        <v>110</v>
      </c>
      <c r="R230" s="381" t="s">
        <v>110</v>
      </c>
      <c r="S230" s="381" t="s">
        <v>110</v>
      </c>
      <c r="T230" s="381" t="s">
        <v>110</v>
      </c>
      <c r="U230" s="381" t="s">
        <v>110</v>
      </c>
      <c r="V230" s="381" t="s">
        <v>110</v>
      </c>
      <c r="W230" s="381" t="s">
        <v>110</v>
      </c>
      <c r="X230" s="381" t="s">
        <v>110</v>
      </c>
      <c r="Y230" s="381" t="s">
        <v>110</v>
      </c>
      <c r="Z230" s="381" t="s">
        <v>110</v>
      </c>
      <c r="AA230" s="381" t="s">
        <v>110</v>
      </c>
      <c r="AB230" s="337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T230" s="309"/>
      <c r="AV230" s="310"/>
      <c r="AW230" s="310"/>
      <c r="AX230" s="310"/>
      <c r="BC230" s="335"/>
    </row>
    <row r="231" spans="1:55" s="254" customFormat="1" ht="21" customHeight="1" x14ac:dyDescent="0.25">
      <c r="B231" s="254" t="s">
        <v>78</v>
      </c>
      <c r="C231" s="339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40"/>
      <c r="AC231" s="341"/>
      <c r="AD231" s="338"/>
      <c r="AE231" s="338"/>
      <c r="AF231" s="338" t="s">
        <v>116</v>
      </c>
      <c r="AG231" s="338" t="s">
        <v>117</v>
      </c>
      <c r="AH231" s="338"/>
      <c r="AI231" s="338"/>
      <c r="AJ231" s="338"/>
      <c r="AK231" s="338"/>
      <c r="AL231" s="338"/>
      <c r="AM231" s="338"/>
      <c r="AN231" s="338"/>
      <c r="AO231" s="338"/>
      <c r="AT231" s="309"/>
      <c r="AV231" s="310"/>
      <c r="AW231" s="310"/>
      <c r="AX231" s="310"/>
      <c r="BC231" s="335"/>
    </row>
    <row r="232" spans="1:55" s="254" customFormat="1" ht="11.25" customHeight="1" x14ac:dyDescent="0.25">
      <c r="A232" s="342" t="s">
        <v>191</v>
      </c>
      <c r="B232" s="343"/>
      <c r="C232" s="33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44"/>
      <c r="Y232" s="326"/>
      <c r="Z232" s="326"/>
      <c r="AA232" s="326"/>
      <c r="AB232" s="345"/>
      <c r="AC232" s="345"/>
      <c r="AD232" s="337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T232" s="309"/>
      <c r="AV232" s="310"/>
      <c r="AW232" s="310"/>
      <c r="AX232" s="310"/>
      <c r="BC232" s="335"/>
    </row>
    <row r="233" spans="1:55" s="254" customFormat="1" ht="11.25" x14ac:dyDescent="0.25">
      <c r="A233" s="342"/>
      <c r="B233" s="346"/>
      <c r="C233" s="33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44"/>
      <c r="Y233" s="326"/>
      <c r="Z233" s="326"/>
      <c r="AA233" s="326"/>
      <c r="AB233" s="383">
        <f t="shared" ref="AB233:AB234" si="12">SUM(D233:AA233)</f>
        <v>0</v>
      </c>
      <c r="AC233" s="383"/>
      <c r="AD233" s="337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T233" s="309"/>
      <c r="AV233" s="310"/>
      <c r="AW233" s="310"/>
      <c r="AX233" s="310"/>
      <c r="BC233" s="335"/>
    </row>
    <row r="234" spans="1:55" s="254" customFormat="1" ht="11.25" x14ac:dyDescent="0.25">
      <c r="A234" s="342"/>
      <c r="B234" s="346"/>
      <c r="C234" s="33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44"/>
      <c r="Y234" s="326"/>
      <c r="Z234" s="326"/>
      <c r="AA234" s="326"/>
      <c r="AB234" s="383">
        <f t="shared" si="12"/>
        <v>0</v>
      </c>
      <c r="AC234" s="383"/>
      <c r="AD234" s="337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T234" s="309"/>
      <c r="AV234" s="310"/>
      <c r="AW234" s="310"/>
      <c r="AX234" s="310"/>
      <c r="BC234" s="335"/>
    </row>
    <row r="235" spans="1:55" s="254" customFormat="1" ht="11.25" x14ac:dyDescent="0.25">
      <c r="A235" s="342"/>
      <c r="B235" s="346"/>
      <c r="C235" s="33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44"/>
      <c r="Y235" s="326"/>
      <c r="Z235" s="326"/>
      <c r="AA235" s="326"/>
      <c r="AB235" s="383">
        <f>SUM(D235:AA235)</f>
        <v>0</v>
      </c>
      <c r="AC235" s="383"/>
      <c r="AD235" s="337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T235" s="309"/>
      <c r="AV235" s="310"/>
      <c r="AW235" s="310"/>
      <c r="AX235" s="310"/>
      <c r="BC235" s="335"/>
    </row>
    <row r="236" spans="1:55" s="254" customFormat="1" ht="11.25" x14ac:dyDescent="0.25">
      <c r="A236" s="342"/>
      <c r="B236" s="346"/>
      <c r="C236" s="33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44"/>
      <c r="Y236" s="326"/>
      <c r="Z236" s="326"/>
      <c r="AA236" s="326"/>
      <c r="AB236" s="383">
        <f t="shared" ref="AB236:AB237" si="13">SUM(D236:AA236)</f>
        <v>0</v>
      </c>
      <c r="AC236" s="383"/>
      <c r="AD236" s="337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T236" s="309"/>
      <c r="AV236" s="310"/>
      <c r="AW236" s="310"/>
      <c r="AX236" s="310"/>
      <c r="BC236" s="335"/>
    </row>
    <row r="237" spans="1:55" s="254" customFormat="1" ht="11.25" x14ac:dyDescent="0.25">
      <c r="A237" s="342"/>
      <c r="B237" s="346"/>
      <c r="C237" s="33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83">
        <f t="shared" si="13"/>
        <v>0</v>
      </c>
      <c r="AC237" s="383"/>
      <c r="AD237" s="337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T237" s="309"/>
      <c r="AV237" s="310"/>
      <c r="AW237" s="310"/>
      <c r="AX237" s="310"/>
      <c r="BC237" s="335"/>
    </row>
    <row r="238" spans="1:55" s="254" customFormat="1" ht="11.25" x14ac:dyDescent="0.25">
      <c r="A238" s="342"/>
      <c r="C238" s="33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44"/>
      <c r="Y238" s="326"/>
      <c r="Z238" s="326"/>
      <c r="AA238" s="326"/>
      <c r="AB238" s="383">
        <f>SUM(AB235:AC237)</f>
        <v>0</v>
      </c>
      <c r="AC238" s="383"/>
      <c r="AD238" s="337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T238" s="309"/>
      <c r="AV238" s="310"/>
      <c r="AW238" s="310"/>
      <c r="AX238" s="310"/>
      <c r="BC238" s="335"/>
    </row>
    <row r="239" spans="1:55" s="254" customFormat="1" ht="11.25" x14ac:dyDescent="0.25">
      <c r="A239" s="254" t="s">
        <v>196</v>
      </c>
      <c r="B239" s="254">
        <f>SUM(B232:B238)</f>
        <v>0</v>
      </c>
      <c r="C239" s="308"/>
      <c r="X239" s="308"/>
      <c r="AT239" s="309"/>
      <c r="AV239" s="310"/>
      <c r="AW239" s="310"/>
      <c r="AX239" s="310"/>
      <c r="BC239" s="335"/>
    </row>
    <row r="240" spans="1:55" s="254" customFormat="1" ht="11.25" x14ac:dyDescent="0.25">
      <c r="C240" s="308"/>
      <c r="AT240" s="309"/>
      <c r="AV240" s="310"/>
      <c r="AW240" s="310"/>
      <c r="AX240" s="310"/>
      <c r="BC240" s="335"/>
    </row>
    <row r="241" spans="1:55" s="254" customFormat="1" ht="21.6" customHeight="1" x14ac:dyDescent="0.25">
      <c r="B241" s="254" t="s">
        <v>78</v>
      </c>
      <c r="C241" s="347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F241" s="254" t="s">
        <v>116</v>
      </c>
      <c r="AG241" s="254" t="s">
        <v>117</v>
      </c>
      <c r="AT241" s="309"/>
      <c r="AV241" s="310"/>
      <c r="AW241" s="310"/>
      <c r="AX241" s="310"/>
      <c r="BC241" s="335"/>
    </row>
    <row r="242" spans="1:55" s="254" customFormat="1" ht="11.25" x14ac:dyDescent="0.2">
      <c r="A242" s="348" t="s">
        <v>191</v>
      </c>
      <c r="B242" s="349"/>
      <c r="C242" s="350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82">
        <f>SUM(D242:AA242)</f>
        <v>0</v>
      </c>
      <c r="AC242" s="382"/>
      <c r="AT242" s="309"/>
      <c r="AV242" s="310"/>
      <c r="AW242" s="310"/>
      <c r="AX242" s="310"/>
      <c r="BC242" s="335"/>
    </row>
    <row r="243" spans="1:55" s="254" customFormat="1" ht="11.25" x14ac:dyDescent="0.2">
      <c r="A243" s="351"/>
      <c r="B243" s="352"/>
      <c r="C243" s="353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82">
        <f t="shared" ref="AB243:AB245" si="14">SUM(D243:AA243)</f>
        <v>0</v>
      </c>
      <c r="AC243" s="382"/>
      <c r="AT243" s="309"/>
      <c r="AV243" s="310"/>
      <c r="AW243" s="310"/>
      <c r="AX243" s="310"/>
      <c r="BC243" s="335"/>
    </row>
    <row r="244" spans="1:55" s="254" customFormat="1" ht="11.25" x14ac:dyDescent="0.2">
      <c r="A244" s="351"/>
      <c r="B244" s="352"/>
      <c r="C244" s="353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82">
        <f t="shared" si="14"/>
        <v>0</v>
      </c>
      <c r="AC244" s="382"/>
      <c r="AT244" s="309"/>
      <c r="AV244" s="310"/>
      <c r="AW244" s="310"/>
      <c r="AX244" s="310"/>
      <c r="BC244" s="335"/>
    </row>
    <row r="245" spans="1:55" s="254" customFormat="1" ht="11.25" x14ac:dyDescent="0.2">
      <c r="A245" s="351"/>
      <c r="B245" s="352"/>
      <c r="C245" s="353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82">
        <f t="shared" si="14"/>
        <v>0</v>
      </c>
      <c r="AC245" s="382"/>
      <c r="AT245" s="309"/>
      <c r="AV245" s="310"/>
      <c r="AW245" s="310"/>
      <c r="AX245" s="310"/>
      <c r="BC245" s="335"/>
    </row>
    <row r="246" spans="1:55" s="254" customFormat="1" ht="11.25" x14ac:dyDescent="0.25">
      <c r="A246" s="351"/>
      <c r="B246" s="352"/>
      <c r="C246" s="344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82">
        <f>SUM(AB242:AC244)</f>
        <v>0</v>
      </c>
      <c r="AC246" s="382"/>
      <c r="AT246" s="309"/>
      <c r="AV246" s="310"/>
      <c r="AW246" s="310"/>
      <c r="AX246" s="310"/>
      <c r="BC246" s="335"/>
    </row>
    <row r="247" spans="1:55" s="254" customFormat="1" ht="11.25" x14ac:dyDescent="0.25">
      <c r="A247" s="254" t="s">
        <v>196</v>
      </c>
      <c r="B247" s="254">
        <f>SUM(B242:B246)</f>
        <v>0</v>
      </c>
      <c r="C247" s="308"/>
      <c r="AT247" s="309"/>
      <c r="AV247" s="310"/>
      <c r="AW247" s="310"/>
      <c r="AX247" s="310"/>
      <c r="BC247" s="335"/>
    </row>
    <row r="248" spans="1:55" s="254" customFormat="1" ht="11.25" x14ac:dyDescent="0.25">
      <c r="C248" s="308"/>
      <c r="AT248" s="309"/>
      <c r="AV248" s="310"/>
      <c r="AW248" s="310"/>
      <c r="AX248" s="310"/>
      <c r="BC248" s="335"/>
    </row>
    <row r="249" spans="1:55" s="254" customFormat="1" ht="21" customHeight="1" x14ac:dyDescent="0.25">
      <c r="B249" s="254" t="s">
        <v>78</v>
      </c>
      <c r="C249" s="354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V249" s="254" t="s">
        <v>116</v>
      </c>
      <c r="W249" s="254" t="s">
        <v>117</v>
      </c>
      <c r="AT249" s="309"/>
      <c r="AV249" s="310"/>
      <c r="AW249" s="310"/>
      <c r="AX249" s="310"/>
      <c r="BC249" s="335"/>
    </row>
    <row r="250" spans="1:55" s="254" customFormat="1" ht="11.25" customHeight="1" x14ac:dyDescent="0.25">
      <c r="A250" s="355" t="s">
        <v>191</v>
      </c>
      <c r="B250" s="356"/>
      <c r="C250" s="344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84">
        <f>SUM(D250:Q250)</f>
        <v>0</v>
      </c>
      <c r="S250" s="384"/>
      <c r="AT250" s="309"/>
      <c r="AV250" s="310"/>
      <c r="AW250" s="310"/>
      <c r="AX250" s="310"/>
      <c r="BC250" s="335"/>
    </row>
    <row r="251" spans="1:55" s="254" customFormat="1" ht="11.25" x14ac:dyDescent="0.25">
      <c r="A251" s="355"/>
      <c r="B251" s="356"/>
      <c r="C251" s="344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84">
        <f>SUM(D251:Q251)</f>
        <v>0</v>
      </c>
      <c r="S251" s="384"/>
      <c r="AT251" s="309"/>
      <c r="AV251" s="310"/>
      <c r="AW251" s="310"/>
      <c r="AX251" s="310"/>
      <c r="BC251" s="335"/>
    </row>
    <row r="252" spans="1:55" s="254" customFormat="1" ht="11.25" x14ac:dyDescent="0.25">
      <c r="A252" s="355"/>
      <c r="B252" s="356"/>
      <c r="C252" s="344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84">
        <f>SUM(R249:S251)</f>
        <v>0</v>
      </c>
      <c r="S252" s="384"/>
      <c r="AT252" s="309"/>
      <c r="AV252" s="310"/>
      <c r="AW252" s="310"/>
      <c r="AX252" s="310"/>
      <c r="BC252" s="335"/>
    </row>
    <row r="253" spans="1:55" s="254" customFormat="1" ht="11.25" x14ac:dyDescent="0.25">
      <c r="A253" s="254" t="s">
        <v>196</v>
      </c>
      <c r="B253" s="254">
        <f>SUM(B250:B252)</f>
        <v>0</v>
      </c>
      <c r="C253" s="308"/>
      <c r="AT253" s="309"/>
      <c r="AV253" s="310"/>
      <c r="AW253" s="310"/>
      <c r="AX253" s="310"/>
      <c r="BC253" s="335"/>
    </row>
    <row r="254" spans="1:55" s="254" customFormat="1" ht="11.25" x14ac:dyDescent="0.25">
      <c r="C254" s="308"/>
      <c r="AT254" s="309"/>
      <c r="AV254" s="310"/>
      <c r="AW254" s="310"/>
      <c r="AX254" s="310"/>
      <c r="BC254" s="335"/>
    </row>
    <row r="255" spans="1:55" s="254" customFormat="1" ht="22.15" customHeight="1" x14ac:dyDescent="0.25">
      <c r="B255" s="254" t="s">
        <v>78</v>
      </c>
      <c r="C255" s="357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R255" s="254" t="s">
        <v>116</v>
      </c>
      <c r="S255" s="254" t="s">
        <v>117</v>
      </c>
      <c r="AT255" s="309"/>
      <c r="AV255" s="310"/>
      <c r="AW255" s="310"/>
      <c r="AX255" s="310"/>
      <c r="BC255" s="335"/>
    </row>
    <row r="256" spans="1:55" s="254" customFormat="1" ht="11.25" x14ac:dyDescent="0.25">
      <c r="A256" s="355" t="s">
        <v>191</v>
      </c>
      <c r="B256" s="356"/>
      <c r="C256" s="344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85">
        <f>SUM(D256:M256)</f>
        <v>0</v>
      </c>
      <c r="O256" s="385"/>
      <c r="AT256" s="309"/>
      <c r="AV256" s="310"/>
      <c r="AW256" s="310"/>
      <c r="AX256" s="310"/>
      <c r="BC256" s="335"/>
    </row>
    <row r="257" spans="1:55" s="254" customFormat="1" ht="11.25" x14ac:dyDescent="0.25">
      <c r="A257" s="358"/>
      <c r="B257" s="359"/>
      <c r="C257" s="344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85">
        <f t="shared" ref="N257:N258" si="15">SUM(D257:M257)</f>
        <v>0</v>
      </c>
      <c r="O257" s="385"/>
      <c r="AT257" s="309"/>
      <c r="AV257" s="310"/>
      <c r="AW257" s="310"/>
      <c r="AX257" s="310"/>
      <c r="BC257" s="335"/>
    </row>
    <row r="258" spans="1:55" s="254" customFormat="1" ht="11.25" x14ac:dyDescent="0.25">
      <c r="A258" s="358"/>
      <c r="B258" s="359"/>
      <c r="C258" s="344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85">
        <f t="shared" si="15"/>
        <v>0</v>
      </c>
      <c r="O258" s="385"/>
      <c r="AT258" s="309"/>
      <c r="AV258" s="310"/>
      <c r="AW258" s="310"/>
      <c r="AX258" s="310"/>
      <c r="BC258" s="335"/>
    </row>
    <row r="259" spans="1:55" s="254" customFormat="1" ht="11.25" x14ac:dyDescent="0.25">
      <c r="A259" s="358"/>
      <c r="B259" s="359"/>
      <c r="C259" s="344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85">
        <f>SUM(N256:O258)</f>
        <v>0</v>
      </c>
      <c r="O259" s="385"/>
      <c r="AT259" s="309"/>
      <c r="AV259" s="310"/>
      <c r="AW259" s="310"/>
      <c r="AX259" s="310"/>
      <c r="BC259" s="335"/>
    </row>
    <row r="260" spans="1:55" s="254" customFormat="1" ht="11.25" x14ac:dyDescent="0.25">
      <c r="A260" s="254" t="s">
        <v>196</v>
      </c>
      <c r="B260" s="254">
        <f>SUM(B256:B259)</f>
        <v>0</v>
      </c>
      <c r="C260" s="308"/>
      <c r="AT260" s="309"/>
      <c r="AV260" s="310"/>
      <c r="AW260" s="310"/>
      <c r="AX260" s="310"/>
      <c r="BC260" s="335"/>
    </row>
    <row r="261" spans="1:55" s="254" customFormat="1" ht="11.25" x14ac:dyDescent="0.25">
      <c r="C261" s="308"/>
      <c r="AT261" s="309"/>
      <c r="AV261" s="310"/>
      <c r="AW261" s="310"/>
      <c r="AX261" s="310"/>
      <c r="BC261" s="335"/>
    </row>
    <row r="262" spans="1:55" s="254" customFormat="1" ht="21.6" customHeight="1" x14ac:dyDescent="0.25">
      <c r="B262" s="254" t="s">
        <v>78</v>
      </c>
      <c r="C262" s="360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S262" s="254" t="s">
        <v>116</v>
      </c>
      <c r="T262" s="254" t="s">
        <v>117</v>
      </c>
      <c r="AT262" s="309"/>
      <c r="AV262" s="310"/>
      <c r="AW262" s="310"/>
      <c r="AX262" s="310"/>
      <c r="BC262" s="335"/>
    </row>
    <row r="263" spans="1:55" s="254" customFormat="1" ht="11.25" customHeight="1" x14ac:dyDescent="0.25">
      <c r="A263" s="355" t="s">
        <v>191</v>
      </c>
      <c r="B263" s="356"/>
      <c r="C263" s="344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86">
        <f>SUM(D263:N263)</f>
        <v>0</v>
      </c>
      <c r="P263" s="387"/>
      <c r="AT263" s="309"/>
      <c r="AV263" s="310"/>
      <c r="AW263" s="310"/>
      <c r="AX263" s="310"/>
      <c r="BC263" s="335"/>
    </row>
    <row r="264" spans="1:55" s="254" customFormat="1" ht="11.25" x14ac:dyDescent="0.25">
      <c r="A264" s="358"/>
      <c r="B264" s="359"/>
      <c r="C264" s="344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86">
        <f t="shared" ref="O264:O266" si="16">SUM(D264:N264)</f>
        <v>0</v>
      </c>
      <c r="P264" s="387"/>
      <c r="AT264" s="309"/>
      <c r="AV264" s="310"/>
      <c r="AW264" s="310"/>
      <c r="AX264" s="310"/>
      <c r="BC264" s="335"/>
    </row>
    <row r="265" spans="1:55" s="254" customFormat="1" ht="11.25" x14ac:dyDescent="0.25">
      <c r="A265" s="358"/>
      <c r="B265" s="359"/>
      <c r="C265" s="344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86">
        <f t="shared" si="16"/>
        <v>0</v>
      </c>
      <c r="P265" s="387"/>
      <c r="AT265" s="309"/>
      <c r="AV265" s="310"/>
      <c r="AW265" s="310"/>
      <c r="AX265" s="310"/>
      <c r="BC265" s="335"/>
    </row>
    <row r="266" spans="1:55" s="254" customFormat="1" ht="11.25" x14ac:dyDescent="0.25">
      <c r="A266" s="358"/>
      <c r="B266" s="359"/>
      <c r="C266" s="344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86">
        <f t="shared" si="16"/>
        <v>0</v>
      </c>
      <c r="P266" s="387"/>
      <c r="AT266" s="309"/>
      <c r="AV266" s="310"/>
      <c r="AW266" s="310"/>
      <c r="AX266" s="310"/>
      <c r="BC266" s="335"/>
    </row>
    <row r="267" spans="1:55" s="254" customFormat="1" ht="11.25" x14ac:dyDescent="0.25">
      <c r="A267" s="254" t="s">
        <v>196</v>
      </c>
      <c r="B267" s="254">
        <f>SUM(B263:B266)</f>
        <v>0</v>
      </c>
      <c r="C267" s="308"/>
      <c r="O267" s="387">
        <f>SUM(O263:P266)</f>
        <v>0</v>
      </c>
      <c r="P267" s="387"/>
      <c r="AT267" s="309"/>
      <c r="AV267" s="310"/>
      <c r="AW267" s="310"/>
      <c r="AX267" s="310"/>
      <c r="BC267" s="335"/>
    </row>
    <row r="268" spans="1:55" s="254" customFormat="1" ht="11.25" x14ac:dyDescent="0.25">
      <c r="C268" s="308"/>
      <c r="AT268" s="309"/>
      <c r="AV268" s="310"/>
      <c r="AW268" s="310"/>
      <c r="AX268" s="310"/>
      <c r="BC268" s="335"/>
    </row>
    <row r="269" spans="1:55" s="254" customFormat="1" ht="21.6" customHeight="1" x14ac:dyDescent="0.25">
      <c r="B269" s="254" t="s">
        <v>78</v>
      </c>
      <c r="C269" s="361"/>
      <c r="D269" s="326">
        <v>3</v>
      </c>
      <c r="E269" s="326" t="s">
        <v>157</v>
      </c>
      <c r="F269" s="326" t="s">
        <v>158</v>
      </c>
      <c r="G269" s="326" t="s">
        <v>158</v>
      </c>
      <c r="H269" s="326" t="s">
        <v>158</v>
      </c>
      <c r="I269" s="326" t="s">
        <v>158</v>
      </c>
      <c r="J269" s="326" t="s">
        <v>158</v>
      </c>
      <c r="K269" s="326" t="s">
        <v>158</v>
      </c>
      <c r="L269" s="326" t="s">
        <v>158</v>
      </c>
      <c r="M269" s="326">
        <v>2</v>
      </c>
      <c r="N269" s="326" t="s">
        <v>158</v>
      </c>
      <c r="O269" s="326" t="s">
        <v>158</v>
      </c>
      <c r="P269" s="326" t="s">
        <v>158</v>
      </c>
      <c r="Q269" s="326" t="s">
        <v>158</v>
      </c>
      <c r="R269" s="326" t="s">
        <v>158</v>
      </c>
      <c r="S269" s="326" t="s">
        <v>158</v>
      </c>
      <c r="T269" s="326" t="s">
        <v>158</v>
      </c>
      <c r="U269" s="326" t="s">
        <v>157</v>
      </c>
      <c r="V269" s="326">
        <v>2</v>
      </c>
      <c r="W269" s="326" t="s">
        <v>158</v>
      </c>
      <c r="X269" s="326" t="s">
        <v>158</v>
      </c>
      <c r="Y269" s="326" t="s">
        <v>158</v>
      </c>
      <c r="Z269" s="326" t="s">
        <v>158</v>
      </c>
      <c r="AA269" s="326" t="s">
        <v>158</v>
      </c>
      <c r="AB269" s="326" t="s">
        <v>158</v>
      </c>
      <c r="AC269" s="326" t="s">
        <v>158</v>
      </c>
      <c r="AD269" s="326" t="s">
        <v>157</v>
      </c>
      <c r="AE269" s="326">
        <v>2</v>
      </c>
      <c r="AF269" s="326" t="s">
        <v>158</v>
      </c>
      <c r="AG269" s="326" t="s">
        <v>158</v>
      </c>
      <c r="AH269" s="326" t="s">
        <v>158</v>
      </c>
      <c r="AI269" s="326" t="s">
        <v>158</v>
      </c>
      <c r="AJ269" s="326" t="s">
        <v>158</v>
      </c>
      <c r="AK269" s="326" t="s">
        <v>158</v>
      </c>
      <c r="AL269" s="326">
        <v>3</v>
      </c>
      <c r="AQ269" s="338" t="s">
        <v>116</v>
      </c>
      <c r="AR269" s="338" t="s">
        <v>117</v>
      </c>
      <c r="AT269" s="309"/>
      <c r="AV269" s="310"/>
      <c r="AW269" s="310"/>
      <c r="AX269" s="310"/>
      <c r="BC269" s="335"/>
    </row>
    <row r="270" spans="1:55" s="254" customFormat="1" ht="11.25" x14ac:dyDescent="0.25">
      <c r="A270" s="355" t="s">
        <v>191</v>
      </c>
      <c r="B270" s="356"/>
      <c r="C270" s="344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88">
        <f>SUM(D270:AL270)</f>
        <v>0</v>
      </c>
      <c r="AN270" s="389"/>
      <c r="AQ270" s="338"/>
      <c r="AR270" s="338"/>
      <c r="AT270" s="309"/>
      <c r="AV270" s="310"/>
      <c r="AW270" s="310"/>
      <c r="AX270" s="310"/>
      <c r="BC270" s="335"/>
    </row>
    <row r="271" spans="1:55" s="254" customFormat="1" ht="11.25" x14ac:dyDescent="0.25">
      <c r="A271" s="358"/>
      <c r="B271" s="359"/>
      <c r="C271" s="344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88">
        <f t="shared" ref="AM271:AM274" si="17">SUM(D271:AL271)</f>
        <v>0</v>
      </c>
      <c r="AN271" s="389"/>
      <c r="AT271" s="309"/>
      <c r="AV271" s="310"/>
      <c r="AW271" s="310"/>
      <c r="AX271" s="310"/>
      <c r="BC271" s="335"/>
    </row>
    <row r="272" spans="1:55" s="254" customFormat="1" ht="11.25" x14ac:dyDescent="0.25">
      <c r="A272" s="358"/>
      <c r="B272" s="359"/>
      <c r="C272" s="344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88">
        <f t="shared" si="17"/>
        <v>0</v>
      </c>
      <c r="AN272" s="389"/>
      <c r="AT272" s="309"/>
      <c r="AV272" s="310"/>
      <c r="AW272" s="310"/>
      <c r="AX272" s="310"/>
      <c r="BC272" s="335"/>
    </row>
    <row r="273" spans="1:55" s="254" customFormat="1" ht="11.25" x14ac:dyDescent="0.25">
      <c r="A273" s="358"/>
      <c r="B273" s="359"/>
      <c r="C273" s="344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88">
        <f t="shared" si="17"/>
        <v>0</v>
      </c>
      <c r="AN273" s="389"/>
      <c r="AT273" s="309"/>
      <c r="AV273" s="310"/>
      <c r="AW273" s="310"/>
      <c r="AX273" s="310"/>
      <c r="BC273" s="335"/>
    </row>
    <row r="274" spans="1:55" s="254" customFormat="1" ht="11.25" x14ac:dyDescent="0.25">
      <c r="A274" s="358"/>
      <c r="B274" s="359"/>
      <c r="C274" s="344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88">
        <f t="shared" si="17"/>
        <v>0</v>
      </c>
      <c r="AN274" s="389"/>
      <c r="AT274" s="309"/>
      <c r="AV274" s="310"/>
      <c r="AW274" s="310"/>
      <c r="AX274" s="310"/>
      <c r="BC274" s="335"/>
    </row>
    <row r="275" spans="1:55" s="254" customFormat="1" ht="11.25" x14ac:dyDescent="0.25">
      <c r="A275" s="254" t="s">
        <v>196</v>
      </c>
      <c r="B275" s="254">
        <f>SUM(B270:B274)</f>
        <v>0</v>
      </c>
      <c r="C275" s="308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  <c r="Z275" s="362"/>
      <c r="AA275" s="362"/>
      <c r="AD275" s="362"/>
      <c r="AE275" s="362"/>
      <c r="AF275" s="362"/>
      <c r="AG275" s="362"/>
      <c r="AH275" s="362"/>
      <c r="AI275" s="362"/>
      <c r="AJ275" s="362"/>
      <c r="AK275" s="362"/>
      <c r="AL275" s="362"/>
      <c r="AM275" s="389">
        <f>SUM(AM270:AN274)</f>
        <v>0</v>
      </c>
      <c r="AN275" s="389"/>
      <c r="AT275" s="309"/>
      <c r="AV275" s="310"/>
      <c r="AW275" s="310"/>
      <c r="AX275" s="310"/>
      <c r="BC275" s="335"/>
    </row>
    <row r="276" spans="1:55" s="254" customFormat="1" ht="11.25" x14ac:dyDescent="0.25">
      <c r="C276" s="308"/>
      <c r="AT276" s="309"/>
      <c r="AV276" s="310"/>
      <c r="AW276" s="310"/>
      <c r="AX276" s="310"/>
      <c r="BC276" s="335"/>
    </row>
    <row r="277" spans="1:55" s="254" customFormat="1" ht="11.25" x14ac:dyDescent="0.25">
      <c r="C277" s="308"/>
      <c r="AT277" s="309"/>
      <c r="AV277" s="310"/>
      <c r="AW277" s="310"/>
      <c r="AX277" s="310"/>
      <c r="BC277" s="335"/>
    </row>
  </sheetData>
  <sheetProtection algorithmName="SHA-512" hashValue="dSpnenSlTs6hZyhiHk7J2at+Sjc3UuCwopBFLuHnnTspVWYs2S01qANWCciN/Ww5FI4bh5Ek3ZrNUDIdtqwt4g==" saltValue="UCR92sShTXF/89R9ZrCOnA==" spinCount="100000" sheet="1" objects="1" scenarios="1" deleteColumns="0" deleteRows="0"/>
  <mergeCells count="37">
    <mergeCell ref="AM275:AN275"/>
    <mergeCell ref="A270:A274"/>
    <mergeCell ref="AM270:AN270"/>
    <mergeCell ref="AM271:AN271"/>
    <mergeCell ref="AM272:AN272"/>
    <mergeCell ref="AM273:AN273"/>
    <mergeCell ref="AM274:AN274"/>
    <mergeCell ref="A263:A266"/>
    <mergeCell ref="O263:P263"/>
    <mergeCell ref="O264:P264"/>
    <mergeCell ref="O265:P265"/>
    <mergeCell ref="O266:P266"/>
    <mergeCell ref="O267:P267"/>
    <mergeCell ref="A250:A252"/>
    <mergeCell ref="R250:S250"/>
    <mergeCell ref="R251:S251"/>
    <mergeCell ref="R252:S252"/>
    <mergeCell ref="A256:A259"/>
    <mergeCell ref="N256:O256"/>
    <mergeCell ref="N257:O257"/>
    <mergeCell ref="N258:O258"/>
    <mergeCell ref="N259:O259"/>
    <mergeCell ref="A242:A246"/>
    <mergeCell ref="AB242:AC242"/>
    <mergeCell ref="AB243:AC243"/>
    <mergeCell ref="AB244:AC244"/>
    <mergeCell ref="AB245:AC245"/>
    <mergeCell ref="AB246:AC246"/>
    <mergeCell ref="AS4:AS11"/>
    <mergeCell ref="AS14:AS19"/>
    <mergeCell ref="A232:A238"/>
    <mergeCell ref="AB233:AC233"/>
    <mergeCell ref="AB234:AC234"/>
    <mergeCell ref="AB235:AC235"/>
    <mergeCell ref="AB236:AC236"/>
    <mergeCell ref="AB237:AC237"/>
    <mergeCell ref="AB238:AC238"/>
  </mergeCells>
  <conditionalFormatting sqref="BC1:BC228">
    <cfRule type="cellIs" dxfId="6" priority="1" operator="notEqual">
      <formula>100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6B6E-7C8C-41EB-B975-135B41C2B0A8}">
  <sheetPr>
    <tabColor rgb="FFA50021"/>
  </sheetPr>
  <dimension ref="A1:BC277"/>
  <sheetViews>
    <sheetView zoomScale="85" zoomScaleNormal="85" workbookViewId="0">
      <selection activeCell="AH234" sqref="AH234"/>
    </sheetView>
  </sheetViews>
  <sheetFormatPr defaultRowHeight="15" x14ac:dyDescent="0.25"/>
  <cols>
    <col min="1" max="1" width="6.5703125" style="363" bestFit="1" customWidth="1"/>
    <col min="2" max="2" width="4.85546875" style="363" bestFit="1" customWidth="1"/>
    <col min="3" max="3" width="53.7109375" style="363" customWidth="1"/>
    <col min="4" max="43" width="4.28515625" style="363" customWidth="1"/>
    <col min="44" max="44" width="6" style="363" customWidth="1"/>
    <col min="45" max="45" width="7.5703125" style="363" customWidth="1"/>
    <col min="46" max="16384" width="9.140625" style="363"/>
  </cols>
  <sheetData>
    <row r="1" spans="3:55" s="254" customFormat="1" ht="60" x14ac:dyDescent="0.25">
      <c r="C1" s="255" t="s">
        <v>206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7" t="s">
        <v>77</v>
      </c>
      <c r="AT1" s="390" t="s">
        <v>78</v>
      </c>
      <c r="AU1" s="391" t="s">
        <v>79</v>
      </c>
      <c r="AV1" s="392" t="s">
        <v>80</v>
      </c>
      <c r="AW1" s="392" t="s">
        <v>81</v>
      </c>
      <c r="AX1" s="392" t="s">
        <v>82</v>
      </c>
      <c r="AY1" s="393" t="s">
        <v>83</v>
      </c>
      <c r="AZ1" s="393" t="s">
        <v>84</v>
      </c>
      <c r="BA1" s="393" t="s">
        <v>85</v>
      </c>
      <c r="BB1" s="394" t="s">
        <v>86</v>
      </c>
      <c r="BC1" s="395" t="s">
        <v>87</v>
      </c>
    </row>
    <row r="2" spans="3:55" s="254" customFormat="1" x14ac:dyDescent="0.25">
      <c r="C2" s="364" t="s">
        <v>88</v>
      </c>
      <c r="D2" s="365">
        <v>1</v>
      </c>
      <c r="E2" s="365">
        <v>2</v>
      </c>
      <c r="F2" s="365">
        <v>3</v>
      </c>
      <c r="G2" s="365">
        <v>4</v>
      </c>
      <c r="H2" s="365">
        <v>5</v>
      </c>
      <c r="I2" s="365">
        <v>6</v>
      </c>
      <c r="J2" s="365">
        <v>7</v>
      </c>
      <c r="K2" s="365">
        <v>8</v>
      </c>
      <c r="L2" s="365">
        <v>9</v>
      </c>
      <c r="M2" s="365">
        <v>10</v>
      </c>
      <c r="N2" s="365">
        <v>11</v>
      </c>
      <c r="O2" s="365">
        <v>12</v>
      </c>
      <c r="P2" s="365">
        <v>13</v>
      </c>
      <c r="Q2" s="365">
        <v>14</v>
      </c>
      <c r="R2" s="365">
        <v>15</v>
      </c>
      <c r="S2" s="365">
        <v>16</v>
      </c>
      <c r="T2" s="365">
        <v>17</v>
      </c>
      <c r="U2" s="365">
        <v>18</v>
      </c>
      <c r="V2" s="365">
        <v>19</v>
      </c>
      <c r="W2" s="365">
        <v>20</v>
      </c>
      <c r="X2" s="365">
        <v>21</v>
      </c>
      <c r="Y2" s="365">
        <v>22</v>
      </c>
      <c r="Z2" s="365">
        <v>23</v>
      </c>
      <c r="AA2" s="365">
        <v>24</v>
      </c>
      <c r="AB2" s="365">
        <v>25</v>
      </c>
      <c r="AC2" s="365">
        <v>26</v>
      </c>
      <c r="AD2" s="365">
        <v>27</v>
      </c>
      <c r="AE2" s="365">
        <v>28</v>
      </c>
      <c r="AF2" s="365">
        <v>29</v>
      </c>
      <c r="AG2" s="365">
        <v>30</v>
      </c>
      <c r="AH2" s="365">
        <v>31</v>
      </c>
      <c r="AI2" s="365">
        <v>32</v>
      </c>
      <c r="AJ2" s="365">
        <v>33</v>
      </c>
      <c r="AK2" s="365">
        <v>34</v>
      </c>
      <c r="AL2" s="365">
        <v>35</v>
      </c>
      <c r="AM2" s="366">
        <v>36</v>
      </c>
      <c r="AN2" s="366">
        <v>37</v>
      </c>
      <c r="AO2" s="366">
        <v>38</v>
      </c>
      <c r="AP2" s="366">
        <v>39</v>
      </c>
      <c r="AQ2" s="366">
        <v>40</v>
      </c>
      <c r="AR2" s="365"/>
      <c r="AS2" s="254" t="s">
        <v>75</v>
      </c>
      <c r="AT2" s="258"/>
      <c r="AU2" s="266"/>
      <c r="AV2" s="259"/>
      <c r="AW2" s="259"/>
      <c r="AX2" s="259"/>
      <c r="AY2" s="260"/>
      <c r="AZ2" s="260"/>
      <c r="BA2" s="260"/>
      <c r="BB2" s="261"/>
      <c r="BC2" s="262"/>
    </row>
    <row r="3" spans="3:55" s="254" customFormat="1" x14ac:dyDescent="0.25">
      <c r="C3" s="267" t="s">
        <v>89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368"/>
      <c r="AT3" s="258"/>
      <c r="AU3" s="268"/>
      <c r="AV3" s="259"/>
      <c r="AW3" s="259"/>
      <c r="AX3" s="259"/>
      <c r="AY3" s="260"/>
      <c r="AZ3" s="260"/>
      <c r="BA3" s="260"/>
      <c r="BB3" s="269"/>
      <c r="BC3" s="262"/>
    </row>
    <row r="4" spans="3:55" s="254" customFormat="1" x14ac:dyDescent="0.25">
      <c r="C4" s="270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6"/>
      <c r="AO4" s="256"/>
      <c r="AP4" s="256"/>
      <c r="AQ4" s="256"/>
      <c r="AR4" s="368">
        <f t="shared" ref="AR4:AR11" si="0">SUM(D4:AQ4)</f>
        <v>0</v>
      </c>
      <c r="AS4" s="271">
        <f>SUM(AR4:AR11)</f>
        <v>0</v>
      </c>
      <c r="AT4" s="258"/>
      <c r="AU4" s="268"/>
      <c r="AV4" s="259"/>
      <c r="AW4" s="259"/>
      <c r="AX4" s="259"/>
      <c r="AY4" s="260"/>
      <c r="AZ4" s="260"/>
      <c r="BA4" s="260"/>
      <c r="BB4" s="269"/>
      <c r="BC4" s="262"/>
    </row>
    <row r="5" spans="3:55" s="254" customFormat="1" x14ac:dyDescent="0.25">
      <c r="C5" s="270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6"/>
      <c r="AO5" s="256"/>
      <c r="AP5" s="256"/>
      <c r="AQ5" s="256"/>
      <c r="AR5" s="368">
        <f t="shared" si="0"/>
        <v>0</v>
      </c>
      <c r="AS5" s="271"/>
      <c r="AT5" s="258"/>
      <c r="AU5" s="268"/>
      <c r="AV5" s="259"/>
      <c r="AW5" s="259"/>
      <c r="AX5" s="259"/>
      <c r="AY5" s="260"/>
      <c r="AZ5" s="260"/>
      <c r="BA5" s="260"/>
      <c r="BB5" s="269"/>
      <c r="BC5" s="262"/>
    </row>
    <row r="6" spans="3:55" s="254" customFormat="1" x14ac:dyDescent="0.25">
      <c r="C6" s="270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6"/>
      <c r="AN6" s="256"/>
      <c r="AO6" s="256"/>
      <c r="AP6" s="256"/>
      <c r="AQ6" s="256"/>
      <c r="AR6" s="368">
        <f t="shared" si="0"/>
        <v>0</v>
      </c>
      <c r="AS6" s="271"/>
      <c r="AT6" s="258"/>
      <c r="AU6" s="268"/>
      <c r="AV6" s="259"/>
      <c r="AW6" s="259"/>
      <c r="AX6" s="259"/>
      <c r="AY6" s="260"/>
      <c r="AZ6" s="260"/>
      <c r="BA6" s="260"/>
      <c r="BB6" s="269"/>
      <c r="BC6" s="262"/>
    </row>
    <row r="7" spans="3:55" s="254" customFormat="1" x14ac:dyDescent="0.25">
      <c r="C7" s="270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6"/>
      <c r="AN7" s="256"/>
      <c r="AO7" s="256"/>
      <c r="AP7" s="256"/>
      <c r="AQ7" s="256"/>
      <c r="AR7" s="368">
        <f t="shared" si="0"/>
        <v>0</v>
      </c>
      <c r="AS7" s="271"/>
      <c r="AT7" s="258"/>
      <c r="AU7" s="268"/>
      <c r="AV7" s="259"/>
      <c r="AW7" s="259"/>
      <c r="AX7" s="259"/>
      <c r="AY7" s="260"/>
      <c r="AZ7" s="260"/>
      <c r="BA7" s="260"/>
      <c r="BB7" s="269"/>
      <c r="BC7" s="262"/>
    </row>
    <row r="8" spans="3:55" s="254" customFormat="1" x14ac:dyDescent="0.25">
      <c r="C8" s="270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368">
        <f t="shared" si="0"/>
        <v>0</v>
      </c>
      <c r="AS8" s="271"/>
      <c r="AT8" s="258"/>
      <c r="AU8" s="268"/>
      <c r="AV8" s="259"/>
      <c r="AW8" s="259"/>
      <c r="AX8" s="259"/>
      <c r="AY8" s="260"/>
      <c r="AZ8" s="260"/>
      <c r="BA8" s="260"/>
      <c r="BB8" s="269"/>
      <c r="BC8" s="262"/>
    </row>
    <row r="9" spans="3:55" s="254" customFormat="1" x14ac:dyDescent="0.25">
      <c r="C9" s="270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368">
        <f t="shared" si="0"/>
        <v>0</v>
      </c>
      <c r="AS9" s="271"/>
      <c r="AT9" s="258"/>
      <c r="AU9" s="268"/>
      <c r="AV9" s="259"/>
      <c r="AW9" s="259"/>
      <c r="AX9" s="259"/>
      <c r="AY9" s="260"/>
      <c r="AZ9" s="260"/>
      <c r="BA9" s="260"/>
      <c r="BB9" s="269"/>
      <c r="BC9" s="262"/>
    </row>
    <row r="10" spans="3:55" s="254" customFormat="1" x14ac:dyDescent="0.25">
      <c r="C10" s="270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6"/>
      <c r="AN10" s="256"/>
      <c r="AO10" s="256"/>
      <c r="AP10" s="256"/>
      <c r="AQ10" s="256"/>
      <c r="AR10" s="368">
        <f t="shared" si="0"/>
        <v>0</v>
      </c>
      <c r="AS10" s="271"/>
      <c r="AT10" s="258"/>
      <c r="AU10" s="268"/>
      <c r="AV10" s="259"/>
      <c r="AW10" s="259"/>
      <c r="AX10" s="259"/>
      <c r="AY10" s="260"/>
      <c r="AZ10" s="260"/>
      <c r="BA10" s="260"/>
      <c r="BB10" s="269"/>
      <c r="BC10" s="262"/>
    </row>
    <row r="11" spans="3:55" s="254" customFormat="1" x14ac:dyDescent="0.25">
      <c r="C11" s="270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6"/>
      <c r="AN11" s="256"/>
      <c r="AO11" s="256"/>
      <c r="AP11" s="256"/>
      <c r="AQ11" s="256"/>
      <c r="AR11" s="368">
        <f t="shared" si="0"/>
        <v>0</v>
      </c>
      <c r="AS11" s="271"/>
      <c r="AT11" s="258"/>
      <c r="AU11" s="268"/>
      <c r="AV11" s="259"/>
      <c r="AW11" s="259"/>
      <c r="AX11" s="259"/>
      <c r="AY11" s="260"/>
      <c r="AZ11" s="260"/>
      <c r="BA11" s="260"/>
      <c r="BB11" s="269"/>
      <c r="BC11" s="262"/>
    </row>
    <row r="12" spans="3:55" s="254" customFormat="1" x14ac:dyDescent="0.25">
      <c r="C12" s="379" t="s">
        <v>198</v>
      </c>
      <c r="D12" s="368">
        <f>SUM(D4:D11)</f>
        <v>0</v>
      </c>
      <c r="E12" s="368">
        <f t="shared" ref="E12:AL12" si="1">SUM(E4:E11)</f>
        <v>0</v>
      </c>
      <c r="F12" s="368">
        <f t="shared" si="1"/>
        <v>0</v>
      </c>
      <c r="G12" s="368">
        <f t="shared" si="1"/>
        <v>0</v>
      </c>
      <c r="H12" s="368">
        <f t="shared" si="1"/>
        <v>0</v>
      </c>
      <c r="I12" s="368">
        <f t="shared" si="1"/>
        <v>0</v>
      </c>
      <c r="J12" s="368">
        <f t="shared" si="1"/>
        <v>0</v>
      </c>
      <c r="K12" s="368">
        <f t="shared" si="1"/>
        <v>0</v>
      </c>
      <c r="L12" s="368">
        <f t="shared" si="1"/>
        <v>0</v>
      </c>
      <c r="M12" s="368">
        <f t="shared" si="1"/>
        <v>0</v>
      </c>
      <c r="N12" s="368">
        <f t="shared" si="1"/>
        <v>0</v>
      </c>
      <c r="O12" s="368">
        <f t="shared" si="1"/>
        <v>0</v>
      </c>
      <c r="P12" s="368">
        <f t="shared" si="1"/>
        <v>0</v>
      </c>
      <c r="Q12" s="368">
        <f t="shared" si="1"/>
        <v>0</v>
      </c>
      <c r="R12" s="368">
        <f t="shared" si="1"/>
        <v>0</v>
      </c>
      <c r="S12" s="368">
        <f t="shared" si="1"/>
        <v>0</v>
      </c>
      <c r="T12" s="368">
        <f t="shared" si="1"/>
        <v>0</v>
      </c>
      <c r="U12" s="368">
        <f t="shared" si="1"/>
        <v>0</v>
      </c>
      <c r="V12" s="368">
        <f t="shared" si="1"/>
        <v>0</v>
      </c>
      <c r="W12" s="368">
        <f t="shared" si="1"/>
        <v>0</v>
      </c>
      <c r="X12" s="368">
        <f t="shared" si="1"/>
        <v>0</v>
      </c>
      <c r="Y12" s="368">
        <f t="shared" si="1"/>
        <v>0</v>
      </c>
      <c r="Z12" s="368">
        <f t="shared" si="1"/>
        <v>0</v>
      </c>
      <c r="AA12" s="368">
        <f t="shared" si="1"/>
        <v>0</v>
      </c>
      <c r="AB12" s="368">
        <f t="shared" si="1"/>
        <v>0</v>
      </c>
      <c r="AC12" s="368">
        <f t="shared" si="1"/>
        <v>0</v>
      </c>
      <c r="AD12" s="368">
        <f t="shared" si="1"/>
        <v>0</v>
      </c>
      <c r="AE12" s="368">
        <f t="shared" si="1"/>
        <v>0</v>
      </c>
      <c r="AF12" s="368">
        <f t="shared" si="1"/>
        <v>0</v>
      </c>
      <c r="AG12" s="368">
        <f t="shared" si="1"/>
        <v>0</v>
      </c>
      <c r="AH12" s="368">
        <f t="shared" si="1"/>
        <v>0</v>
      </c>
      <c r="AI12" s="368">
        <f t="shared" si="1"/>
        <v>0</v>
      </c>
      <c r="AJ12" s="368">
        <f t="shared" si="1"/>
        <v>0</v>
      </c>
      <c r="AK12" s="368">
        <f t="shared" si="1"/>
        <v>0</v>
      </c>
      <c r="AL12" s="368">
        <f t="shared" si="1"/>
        <v>0</v>
      </c>
      <c r="AM12" s="378"/>
      <c r="AN12" s="378"/>
      <c r="AO12" s="378"/>
      <c r="AP12" s="378"/>
      <c r="AQ12" s="378"/>
      <c r="AR12" s="368"/>
      <c r="AS12" s="272"/>
      <c r="AT12" s="258"/>
      <c r="AU12" s="268"/>
      <c r="AV12" s="259"/>
      <c r="AW12" s="259"/>
      <c r="AX12" s="259"/>
      <c r="AY12" s="260"/>
      <c r="AZ12" s="260"/>
      <c r="BA12" s="260"/>
      <c r="BB12" s="269"/>
      <c r="BC12" s="262"/>
    </row>
    <row r="13" spans="3:55" s="254" customFormat="1" ht="15.75" x14ac:dyDescent="0.25">
      <c r="C13" s="380" t="s">
        <v>98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368"/>
      <c r="AT13" s="258"/>
      <c r="AU13" s="268"/>
      <c r="AV13" s="259"/>
      <c r="AW13" s="259"/>
      <c r="AX13" s="259"/>
      <c r="AY13" s="260"/>
      <c r="AZ13" s="260"/>
      <c r="BA13" s="260"/>
      <c r="BB13" s="269"/>
      <c r="BC13" s="262"/>
    </row>
    <row r="14" spans="3:55" s="254" customFormat="1" ht="28.9" customHeight="1" x14ac:dyDescent="0.25">
      <c r="C14" s="27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5"/>
      <c r="AN14" s="275"/>
      <c r="AO14" s="275"/>
      <c r="AP14" s="275"/>
      <c r="AQ14" s="275"/>
      <c r="AR14" s="369">
        <f t="shared" ref="AR14:AR24" si="2">SUM(D14:AQ14)</f>
        <v>0</v>
      </c>
      <c r="AS14" s="276">
        <f>SUM(AR14:AR19)</f>
        <v>0</v>
      </c>
      <c r="AT14" s="277"/>
      <c r="AU14" s="242">
        <f t="shared" ref="AU14:AU20" si="3">AT14*25</f>
        <v>0</v>
      </c>
      <c r="AV14" s="243" t="e">
        <f>(AY14/AU14)*100</f>
        <v>#DIV/0!</v>
      </c>
      <c r="AW14" s="243" t="e">
        <f>AZ14/AU14*100</f>
        <v>#DIV/0!</v>
      </c>
      <c r="AX14" s="243" t="e">
        <f>BA14/AU14*100</f>
        <v>#DIV/0!</v>
      </c>
      <c r="AY14" s="278"/>
      <c r="AZ14" s="278"/>
      <c r="BA14" s="278"/>
      <c r="BB14" s="396">
        <f>AY14+AZ14</f>
        <v>0</v>
      </c>
      <c r="BC14" s="397" t="e">
        <f>SUM(AY14:BA14)/AU14*100</f>
        <v>#DIV/0!</v>
      </c>
    </row>
    <row r="15" spans="3:55" s="254" customFormat="1" ht="28.9" customHeight="1" x14ac:dyDescent="0.25">
      <c r="C15" s="279"/>
      <c r="D15" s="280"/>
      <c r="E15" s="280"/>
      <c r="F15" s="280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2"/>
      <c r="U15" s="282"/>
      <c r="V15" s="282"/>
      <c r="W15" s="282"/>
      <c r="X15" s="282"/>
      <c r="Y15" s="282"/>
      <c r="Z15" s="282"/>
      <c r="AA15" s="282"/>
      <c r="AB15" s="283"/>
      <c r="AC15" s="283"/>
      <c r="AD15" s="284"/>
      <c r="AE15" s="256"/>
      <c r="AF15" s="256"/>
      <c r="AG15" s="256"/>
      <c r="AH15" s="256"/>
      <c r="AI15" s="256"/>
      <c r="AK15" s="256"/>
      <c r="AL15" s="256"/>
      <c r="AM15" s="256"/>
      <c r="AN15" s="256"/>
      <c r="AO15" s="256"/>
      <c r="AP15" s="256"/>
      <c r="AQ15" s="256"/>
      <c r="AR15" s="370">
        <f>SUM(D15:AQ15)</f>
        <v>0</v>
      </c>
      <c r="AS15" s="276"/>
      <c r="AT15" s="285"/>
      <c r="AU15" s="244">
        <f t="shared" si="3"/>
        <v>0</v>
      </c>
      <c r="AV15" s="245" t="e">
        <f>(AY15/AU15)*100</f>
        <v>#DIV/0!</v>
      </c>
      <c r="AW15" s="245" t="e">
        <f t="shared" ref="AW15:AW19" si="4">AZ15/AU15*100</f>
        <v>#DIV/0!</v>
      </c>
      <c r="AX15" s="245" t="e">
        <f t="shared" ref="AX15:AX19" si="5">BA15/AU15*100</f>
        <v>#DIV/0!</v>
      </c>
      <c r="AY15" s="286"/>
      <c r="AZ15" s="286"/>
      <c r="BA15" s="286"/>
      <c r="BB15" s="396">
        <f t="shared" ref="BB15:BB19" si="6">AY15+AZ15</f>
        <v>0</v>
      </c>
      <c r="BC15" s="397" t="e">
        <f t="shared" ref="BC15:BC17" si="7">SUM(AY15:BA15)/AU15*100</f>
        <v>#DIV/0!</v>
      </c>
    </row>
    <row r="16" spans="3:55" s="254" customFormat="1" ht="25.9" customHeight="1" x14ac:dyDescent="0.25"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3"/>
      <c r="AC16" s="283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371">
        <f t="shared" si="2"/>
        <v>0</v>
      </c>
      <c r="AS16" s="276"/>
      <c r="AT16" s="290"/>
      <c r="AU16" s="246">
        <f t="shared" si="3"/>
        <v>0</v>
      </c>
      <c r="AV16" s="247" t="e">
        <f t="shared" ref="AV16:AV19" si="8">(AY16/AU16)*100</f>
        <v>#DIV/0!</v>
      </c>
      <c r="AW16" s="247" t="e">
        <f t="shared" si="4"/>
        <v>#DIV/0!</v>
      </c>
      <c r="AX16" s="247" t="e">
        <f t="shared" si="5"/>
        <v>#DIV/0!</v>
      </c>
      <c r="AY16" s="291"/>
      <c r="AZ16" s="291"/>
      <c r="BA16" s="291"/>
      <c r="BB16" s="396">
        <f t="shared" si="6"/>
        <v>0</v>
      </c>
      <c r="BC16" s="397" t="e">
        <f t="shared" si="7"/>
        <v>#DIV/0!</v>
      </c>
    </row>
    <row r="17" spans="3:55" s="254" customFormat="1" ht="28.15" customHeight="1" x14ac:dyDescent="0.25">
      <c r="C17" s="292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56"/>
      <c r="AK17" s="256"/>
      <c r="AL17" s="256"/>
      <c r="AM17" s="256"/>
      <c r="AN17" s="256"/>
      <c r="AO17" s="256"/>
      <c r="AP17" s="256"/>
      <c r="AQ17" s="256"/>
      <c r="AR17" s="372">
        <f t="shared" si="2"/>
        <v>0</v>
      </c>
      <c r="AS17" s="276"/>
      <c r="AT17" s="295"/>
      <c r="AU17" s="248">
        <f t="shared" si="3"/>
        <v>0</v>
      </c>
      <c r="AV17" s="249" t="e">
        <f t="shared" si="8"/>
        <v>#DIV/0!</v>
      </c>
      <c r="AW17" s="249" t="e">
        <f t="shared" si="4"/>
        <v>#DIV/0!</v>
      </c>
      <c r="AX17" s="249" t="e">
        <f t="shared" si="5"/>
        <v>#DIV/0!</v>
      </c>
      <c r="AY17" s="296"/>
      <c r="AZ17" s="296"/>
      <c r="BA17" s="296"/>
      <c r="BB17" s="396">
        <f t="shared" si="6"/>
        <v>0</v>
      </c>
      <c r="BC17" s="397" t="e">
        <f t="shared" si="7"/>
        <v>#DIV/0!</v>
      </c>
    </row>
    <row r="18" spans="3:55" s="254" customFormat="1" ht="28.15" customHeight="1" x14ac:dyDescent="0.25">
      <c r="C18" s="297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75"/>
      <c r="AC18" s="275"/>
      <c r="AD18" s="299"/>
      <c r="AE18" s="299"/>
      <c r="AF18" s="299"/>
      <c r="AG18" s="299"/>
      <c r="AH18" s="299"/>
      <c r="AI18" s="275"/>
      <c r="AJ18" s="275"/>
      <c r="AK18" s="275"/>
      <c r="AL18" s="275"/>
      <c r="AM18" s="256"/>
      <c r="AN18" s="256"/>
      <c r="AO18" s="256"/>
      <c r="AP18" s="256"/>
      <c r="AQ18" s="256"/>
      <c r="AR18" s="373">
        <f t="shared" si="2"/>
        <v>0</v>
      </c>
      <c r="AS18" s="276"/>
      <c r="AT18" s="300"/>
      <c r="AU18" s="250">
        <f t="shared" si="3"/>
        <v>0</v>
      </c>
      <c r="AV18" s="251" t="e">
        <f t="shared" si="8"/>
        <v>#DIV/0!</v>
      </c>
      <c r="AW18" s="251" t="e">
        <f t="shared" si="4"/>
        <v>#DIV/0!</v>
      </c>
      <c r="AX18" s="251" t="e">
        <f t="shared" si="5"/>
        <v>#DIV/0!</v>
      </c>
      <c r="AY18" s="301"/>
      <c r="AZ18" s="301"/>
      <c r="BA18" s="301"/>
      <c r="BB18" s="396">
        <f t="shared" si="6"/>
        <v>0</v>
      </c>
      <c r="BC18" s="397" t="e">
        <f>SUM(AY18:BA18)/AU18*100</f>
        <v>#DIV/0!</v>
      </c>
    </row>
    <row r="19" spans="3:55" s="254" customFormat="1" ht="24.6" customHeight="1" x14ac:dyDescent="0.25">
      <c r="C19" s="302"/>
      <c r="D19" s="275"/>
      <c r="E19" s="275"/>
      <c r="F19" s="283"/>
      <c r="G19" s="283"/>
      <c r="H19" s="283"/>
      <c r="I19" s="283"/>
      <c r="J19" s="283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284"/>
      <c r="AN19" s="284"/>
      <c r="AO19" s="284"/>
      <c r="AP19" s="284"/>
      <c r="AQ19" s="284"/>
      <c r="AR19" s="374">
        <f t="shared" si="2"/>
        <v>0</v>
      </c>
      <c r="AS19" s="276"/>
      <c r="AT19" s="258"/>
      <c r="AU19" s="252">
        <f t="shared" si="3"/>
        <v>0</v>
      </c>
      <c r="AV19" s="253" t="e">
        <f t="shared" si="8"/>
        <v>#DIV/0!</v>
      </c>
      <c r="AW19" s="253" t="e">
        <f t="shared" si="4"/>
        <v>#DIV/0!</v>
      </c>
      <c r="AX19" s="253" t="e">
        <f t="shared" si="5"/>
        <v>#DIV/0!</v>
      </c>
      <c r="AY19" s="304"/>
      <c r="AZ19" s="304"/>
      <c r="BA19" s="304"/>
      <c r="BB19" s="396">
        <f t="shared" si="6"/>
        <v>0</v>
      </c>
      <c r="BC19" s="397" t="e">
        <f>SUM(AY19:BA19)/AU19*100</f>
        <v>#DIV/0!</v>
      </c>
    </row>
    <row r="20" spans="3:55" s="254" customFormat="1" x14ac:dyDescent="0.25">
      <c r="C20" s="377" t="s">
        <v>199</v>
      </c>
      <c r="D20" s="378">
        <f>SUM(D14:D19)</f>
        <v>0</v>
      </c>
      <c r="E20" s="378">
        <f t="shared" ref="E20:AL20" si="9">SUM(E14:E19)</f>
        <v>0</v>
      </c>
      <c r="F20" s="378">
        <f t="shared" si="9"/>
        <v>0</v>
      </c>
      <c r="G20" s="378">
        <f t="shared" si="9"/>
        <v>0</v>
      </c>
      <c r="H20" s="378">
        <f t="shared" si="9"/>
        <v>0</v>
      </c>
      <c r="I20" s="378">
        <f t="shared" si="9"/>
        <v>0</v>
      </c>
      <c r="J20" s="378">
        <f t="shared" si="9"/>
        <v>0</v>
      </c>
      <c r="K20" s="378">
        <f t="shared" si="9"/>
        <v>0</v>
      </c>
      <c r="L20" s="378">
        <f t="shared" si="9"/>
        <v>0</v>
      </c>
      <c r="M20" s="378">
        <f t="shared" si="9"/>
        <v>0</v>
      </c>
      <c r="N20" s="378">
        <f t="shared" si="9"/>
        <v>0</v>
      </c>
      <c r="O20" s="378">
        <f t="shared" si="9"/>
        <v>0</v>
      </c>
      <c r="P20" s="378">
        <f t="shared" si="9"/>
        <v>0</v>
      </c>
      <c r="Q20" s="378">
        <f t="shared" si="9"/>
        <v>0</v>
      </c>
      <c r="R20" s="378">
        <f t="shared" si="9"/>
        <v>0</v>
      </c>
      <c r="S20" s="378">
        <f t="shared" si="9"/>
        <v>0</v>
      </c>
      <c r="T20" s="378">
        <f t="shared" si="9"/>
        <v>0</v>
      </c>
      <c r="U20" s="378">
        <f t="shared" si="9"/>
        <v>0</v>
      </c>
      <c r="V20" s="378">
        <f t="shared" si="9"/>
        <v>0</v>
      </c>
      <c r="W20" s="378">
        <f t="shared" si="9"/>
        <v>0</v>
      </c>
      <c r="X20" s="378">
        <f t="shared" si="9"/>
        <v>0</v>
      </c>
      <c r="Y20" s="378">
        <f t="shared" si="9"/>
        <v>0</v>
      </c>
      <c r="Z20" s="378">
        <f t="shared" si="9"/>
        <v>0</v>
      </c>
      <c r="AA20" s="378">
        <f t="shared" si="9"/>
        <v>0</v>
      </c>
      <c r="AB20" s="378">
        <f t="shared" si="9"/>
        <v>0</v>
      </c>
      <c r="AC20" s="378">
        <f t="shared" si="9"/>
        <v>0</v>
      </c>
      <c r="AD20" s="378">
        <f t="shared" si="9"/>
        <v>0</v>
      </c>
      <c r="AE20" s="378">
        <f t="shared" si="9"/>
        <v>0</v>
      </c>
      <c r="AF20" s="378">
        <f t="shared" si="9"/>
        <v>0</v>
      </c>
      <c r="AG20" s="378">
        <f t="shared" si="9"/>
        <v>0</v>
      </c>
      <c r="AH20" s="378">
        <f t="shared" si="9"/>
        <v>0</v>
      </c>
      <c r="AI20" s="378">
        <f t="shared" si="9"/>
        <v>0</v>
      </c>
      <c r="AJ20" s="378">
        <f t="shared" si="9"/>
        <v>0</v>
      </c>
      <c r="AK20" s="378">
        <f t="shared" si="9"/>
        <v>0</v>
      </c>
      <c r="AL20" s="378">
        <f t="shared" si="9"/>
        <v>0</v>
      </c>
      <c r="AM20" s="378"/>
      <c r="AN20" s="378"/>
      <c r="AO20" s="378"/>
      <c r="AP20" s="378"/>
      <c r="AQ20" s="378"/>
      <c r="AR20" s="368">
        <f t="shared" si="2"/>
        <v>0</v>
      </c>
      <c r="AT20" s="399">
        <f>SUM(AT14:AT19)</f>
        <v>0</v>
      </c>
      <c r="AU20" s="400">
        <f t="shared" si="3"/>
        <v>0</v>
      </c>
      <c r="AV20" s="259"/>
      <c r="AW20" s="259"/>
      <c r="AX20" s="259"/>
      <c r="AY20" s="260"/>
      <c r="AZ20" s="260"/>
      <c r="BA20" s="260"/>
      <c r="BB20" s="398">
        <f>SUM(BB14:BB19)</f>
        <v>0</v>
      </c>
      <c r="BC20" s="262"/>
    </row>
    <row r="21" spans="3:55" s="254" customFormat="1" x14ac:dyDescent="0.25">
      <c r="C21" s="376" t="s">
        <v>105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368">
        <f t="shared" si="2"/>
        <v>0</v>
      </c>
      <c r="AT21" s="305"/>
      <c r="AU21" s="306"/>
      <c r="AV21" s="259"/>
      <c r="AW21" s="259"/>
      <c r="AX21" s="259"/>
      <c r="AY21" s="260"/>
      <c r="AZ21" s="260"/>
      <c r="BA21" s="260"/>
      <c r="BB21" s="269"/>
      <c r="BC21" s="262"/>
    </row>
    <row r="22" spans="3:55" s="254" customFormat="1" hidden="1" x14ac:dyDescent="0.25">
      <c r="C22" s="270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368">
        <f t="shared" si="2"/>
        <v>0</v>
      </c>
      <c r="AT22" s="305"/>
      <c r="AU22" s="306"/>
      <c r="AV22" s="259"/>
      <c r="AW22" s="259"/>
      <c r="AX22" s="259"/>
      <c r="AY22" s="260"/>
      <c r="AZ22" s="260"/>
      <c r="BA22" s="260"/>
      <c r="BB22" s="269"/>
      <c r="BC22" s="262"/>
    </row>
    <row r="23" spans="3:55" s="254" customFormat="1" hidden="1" x14ac:dyDescent="0.25">
      <c r="C23" s="270" t="s">
        <v>106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368">
        <f t="shared" si="2"/>
        <v>0</v>
      </c>
      <c r="AT23" s="305"/>
      <c r="AU23" s="306"/>
      <c r="AV23" s="259"/>
      <c r="AW23" s="259"/>
      <c r="AX23" s="259"/>
      <c r="AY23" s="260"/>
      <c r="AZ23" s="260"/>
      <c r="BA23" s="260"/>
      <c r="BB23" s="269"/>
      <c r="BC23" s="262"/>
    </row>
    <row r="24" spans="3:55" s="254" customFormat="1" hidden="1" x14ac:dyDescent="0.25">
      <c r="C24" s="267" t="s">
        <v>107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368">
        <f t="shared" si="2"/>
        <v>0</v>
      </c>
      <c r="AT24" s="305"/>
      <c r="AU24" s="306"/>
      <c r="AV24" s="259"/>
      <c r="AW24" s="259"/>
      <c r="AX24" s="259"/>
      <c r="AY24" s="260"/>
      <c r="AZ24" s="260"/>
      <c r="BA24" s="260"/>
      <c r="BB24" s="269"/>
      <c r="BC24" s="262"/>
    </row>
    <row r="25" spans="3:55" s="254" customFormat="1" hidden="1" x14ac:dyDescent="0.25">
      <c r="C25" s="270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368"/>
      <c r="AT25" s="305"/>
      <c r="AU25" s="306"/>
      <c r="AV25" s="259"/>
      <c r="AW25" s="259"/>
      <c r="AX25" s="259"/>
      <c r="AY25" s="260"/>
      <c r="AZ25" s="260"/>
      <c r="BA25" s="260"/>
      <c r="BB25" s="269"/>
      <c r="BC25" s="262"/>
    </row>
    <row r="26" spans="3:55" s="254" customFormat="1" x14ac:dyDescent="0.25">
      <c r="C26" s="270" t="s">
        <v>108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7"/>
      <c r="AT26" s="305"/>
      <c r="AU26" s="306"/>
      <c r="AV26" s="259"/>
      <c r="AW26" s="259"/>
      <c r="AX26" s="259"/>
      <c r="AY26" s="260"/>
      <c r="AZ26" s="260"/>
      <c r="BA26" s="260"/>
      <c r="BB26" s="269"/>
      <c r="BC26" s="262"/>
    </row>
    <row r="27" spans="3:55" s="254" customFormat="1" ht="15.75" x14ac:dyDescent="0.25">
      <c r="C27" s="375" t="s">
        <v>109</v>
      </c>
      <c r="D27" s="365">
        <f>SUM(D4:D11)+SUM(D14:D19)+SUM(D21:D26)</f>
        <v>0</v>
      </c>
      <c r="E27" s="365">
        <f t="shared" ref="E27:AL27" si="10">SUM(E4:E11)+SUM(E14:E19)+SUM(E21:E26)</f>
        <v>0</v>
      </c>
      <c r="F27" s="365">
        <f t="shared" si="10"/>
        <v>0</v>
      </c>
      <c r="G27" s="365">
        <f t="shared" si="10"/>
        <v>0</v>
      </c>
      <c r="H27" s="365">
        <f t="shared" si="10"/>
        <v>0</v>
      </c>
      <c r="I27" s="365">
        <f t="shared" si="10"/>
        <v>0</v>
      </c>
      <c r="J27" s="365">
        <f t="shared" si="10"/>
        <v>0</v>
      </c>
      <c r="K27" s="365">
        <f t="shared" si="10"/>
        <v>0</v>
      </c>
      <c r="L27" s="365">
        <f t="shared" si="10"/>
        <v>0</v>
      </c>
      <c r="M27" s="365">
        <f t="shared" si="10"/>
        <v>0</v>
      </c>
      <c r="N27" s="365">
        <f t="shared" si="10"/>
        <v>0</v>
      </c>
      <c r="O27" s="365">
        <f t="shared" si="10"/>
        <v>0</v>
      </c>
      <c r="P27" s="365">
        <f t="shared" si="10"/>
        <v>0</v>
      </c>
      <c r="Q27" s="365">
        <f t="shared" si="10"/>
        <v>0</v>
      </c>
      <c r="R27" s="365">
        <f t="shared" si="10"/>
        <v>0</v>
      </c>
      <c r="S27" s="365">
        <f t="shared" si="10"/>
        <v>0</v>
      </c>
      <c r="T27" s="365">
        <f t="shared" si="10"/>
        <v>0</v>
      </c>
      <c r="U27" s="365">
        <f t="shared" si="10"/>
        <v>0</v>
      </c>
      <c r="V27" s="365">
        <f t="shared" si="10"/>
        <v>0</v>
      </c>
      <c r="W27" s="365">
        <f t="shared" si="10"/>
        <v>0</v>
      </c>
      <c r="X27" s="365">
        <f t="shared" si="10"/>
        <v>0</v>
      </c>
      <c r="Y27" s="365">
        <f t="shared" si="10"/>
        <v>0</v>
      </c>
      <c r="Z27" s="365">
        <f t="shared" si="10"/>
        <v>0</v>
      </c>
      <c r="AA27" s="365">
        <f t="shared" si="10"/>
        <v>0</v>
      </c>
      <c r="AB27" s="365">
        <f t="shared" si="10"/>
        <v>0</v>
      </c>
      <c r="AC27" s="365">
        <f t="shared" si="10"/>
        <v>0</v>
      </c>
      <c r="AD27" s="365">
        <f t="shared" si="10"/>
        <v>0</v>
      </c>
      <c r="AE27" s="365">
        <f t="shared" si="10"/>
        <v>0</v>
      </c>
      <c r="AF27" s="365">
        <f t="shared" si="10"/>
        <v>0</v>
      </c>
      <c r="AG27" s="365">
        <f t="shared" si="10"/>
        <v>0</v>
      </c>
      <c r="AH27" s="365">
        <f t="shared" si="10"/>
        <v>0</v>
      </c>
      <c r="AI27" s="365">
        <f t="shared" si="10"/>
        <v>0</v>
      </c>
      <c r="AJ27" s="365">
        <f t="shared" si="10"/>
        <v>0</v>
      </c>
      <c r="AK27" s="365">
        <f t="shared" si="10"/>
        <v>0</v>
      </c>
      <c r="AL27" s="365">
        <f t="shared" si="10"/>
        <v>0</v>
      </c>
      <c r="AM27" s="365">
        <f>SUM(AM4:AM11)+SUM(AM14:AM19)+SUM(AM21:AM26)</f>
        <v>0</v>
      </c>
      <c r="AN27" s="365">
        <f t="shared" ref="AN27:AQ27" si="11">SUM(AN4:AN11)+SUM(AN14:AN19)+SUM(AN21:AN26)</f>
        <v>0</v>
      </c>
      <c r="AO27" s="365">
        <f t="shared" si="11"/>
        <v>0</v>
      </c>
      <c r="AP27" s="365">
        <f t="shared" si="11"/>
        <v>0</v>
      </c>
      <c r="AQ27" s="365">
        <f t="shared" si="11"/>
        <v>0</v>
      </c>
      <c r="AR27" s="367">
        <f>SUM(D27:AQ27)</f>
        <v>0</v>
      </c>
      <c r="AT27" s="305"/>
      <c r="AU27" s="306"/>
      <c r="AV27" s="259"/>
      <c r="AW27" s="259"/>
      <c r="AX27" s="259"/>
      <c r="AY27" s="260"/>
      <c r="AZ27" s="260"/>
      <c r="BA27" s="260"/>
      <c r="BB27" s="269"/>
      <c r="BC27" s="262"/>
    </row>
    <row r="28" spans="3:55" s="254" customFormat="1" ht="11.25" x14ac:dyDescent="0.25">
      <c r="C28" s="308"/>
      <c r="AT28" s="309"/>
      <c r="AV28" s="310"/>
      <c r="AW28" s="310"/>
      <c r="AX28" s="310"/>
      <c r="BC28" s="311"/>
    </row>
    <row r="29" spans="3:55" s="254" customFormat="1" hidden="1" x14ac:dyDescent="0.25">
      <c r="C29" s="312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7"/>
      <c r="AT29" s="258"/>
      <c r="AU29" s="313"/>
      <c r="AV29" s="259"/>
      <c r="AW29" s="259"/>
      <c r="AX29" s="259"/>
      <c r="AY29" s="260"/>
      <c r="AZ29" s="260"/>
      <c r="BA29" s="260"/>
      <c r="BB29" s="261"/>
      <c r="BC29" s="262"/>
    </row>
    <row r="30" spans="3:55" s="254" customFormat="1" hidden="1" x14ac:dyDescent="0.25"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265"/>
      <c r="AO30" s="265"/>
      <c r="AP30" s="265"/>
      <c r="AQ30" s="265"/>
      <c r="AR30" s="264"/>
      <c r="AT30" s="258"/>
      <c r="AU30" s="313"/>
      <c r="AV30" s="259"/>
      <c r="AW30" s="259"/>
      <c r="AX30" s="259"/>
      <c r="AY30" s="260"/>
      <c r="AZ30" s="260"/>
      <c r="BA30" s="260"/>
      <c r="BB30" s="261"/>
      <c r="BC30" s="262"/>
    </row>
    <row r="31" spans="3:55" s="254" customFormat="1" hidden="1" x14ac:dyDescent="0.25">
      <c r="C31" s="267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7"/>
      <c r="AT31" s="258"/>
      <c r="AU31" s="306"/>
      <c r="AV31" s="259"/>
      <c r="AW31" s="259"/>
      <c r="AX31" s="259"/>
      <c r="AY31" s="260"/>
      <c r="AZ31" s="260"/>
      <c r="BA31" s="260"/>
      <c r="BB31" s="269"/>
      <c r="BC31" s="262"/>
    </row>
    <row r="32" spans="3:55" s="254" customFormat="1" hidden="1" x14ac:dyDescent="0.25">
      <c r="C32" s="270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6"/>
      <c r="AN32" s="256"/>
      <c r="AO32" s="256"/>
      <c r="AP32" s="256"/>
      <c r="AQ32" s="256"/>
      <c r="AR32" s="257"/>
      <c r="AT32" s="258"/>
      <c r="AU32" s="306"/>
      <c r="AV32" s="259"/>
      <c r="AW32" s="259"/>
      <c r="AX32" s="259"/>
      <c r="AY32" s="260"/>
      <c r="AZ32" s="260"/>
      <c r="BA32" s="260"/>
      <c r="BB32" s="269"/>
      <c r="BC32" s="262"/>
    </row>
    <row r="33" spans="3:55" s="254" customFormat="1" hidden="1" x14ac:dyDescent="0.25">
      <c r="C33" s="270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6"/>
      <c r="AN33" s="256"/>
      <c r="AO33" s="256"/>
      <c r="AP33" s="256"/>
      <c r="AQ33" s="256"/>
      <c r="AR33" s="257"/>
      <c r="AT33" s="258"/>
      <c r="AU33" s="306"/>
      <c r="AV33" s="259"/>
      <c r="AW33" s="259"/>
      <c r="AX33" s="259"/>
      <c r="AY33" s="260"/>
      <c r="AZ33" s="260"/>
      <c r="BA33" s="260"/>
      <c r="BB33" s="269"/>
      <c r="BC33" s="262"/>
    </row>
    <row r="34" spans="3:55" s="254" customFormat="1" hidden="1" x14ac:dyDescent="0.25">
      <c r="C34" s="270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6"/>
      <c r="AN34" s="256"/>
      <c r="AO34" s="256"/>
      <c r="AP34" s="256"/>
      <c r="AQ34" s="256"/>
      <c r="AR34" s="257"/>
      <c r="AT34" s="258"/>
      <c r="AU34" s="306"/>
      <c r="AV34" s="259"/>
      <c r="AW34" s="259"/>
      <c r="AX34" s="259"/>
      <c r="AY34" s="260"/>
      <c r="AZ34" s="260"/>
      <c r="BA34" s="260"/>
      <c r="BB34" s="269"/>
      <c r="BC34" s="262"/>
    </row>
    <row r="35" spans="3:55" s="254" customFormat="1" hidden="1" x14ac:dyDescent="0.25">
      <c r="C35" s="270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6"/>
      <c r="AN35" s="256"/>
      <c r="AO35" s="256"/>
      <c r="AP35" s="256"/>
      <c r="AQ35" s="256"/>
      <c r="AR35" s="257"/>
      <c r="AT35" s="258"/>
      <c r="AU35" s="306"/>
      <c r="AV35" s="259"/>
      <c r="AW35" s="259"/>
      <c r="AX35" s="259"/>
      <c r="AY35" s="260"/>
      <c r="AZ35" s="260"/>
      <c r="BA35" s="260"/>
      <c r="BB35" s="269"/>
      <c r="BC35" s="262"/>
    </row>
    <row r="36" spans="3:55" s="254" customFormat="1" hidden="1" x14ac:dyDescent="0.25">
      <c r="C36" s="270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7"/>
      <c r="AT36" s="258"/>
      <c r="AU36" s="306"/>
      <c r="AV36" s="259"/>
      <c r="AW36" s="259"/>
      <c r="AX36" s="259"/>
      <c r="AY36" s="260"/>
      <c r="AZ36" s="260"/>
      <c r="BA36" s="260"/>
      <c r="BB36" s="269"/>
      <c r="BC36" s="262"/>
    </row>
    <row r="37" spans="3:55" s="254" customFormat="1" hidden="1" x14ac:dyDescent="0.25">
      <c r="C37" s="270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7"/>
      <c r="AT37" s="258"/>
      <c r="AU37" s="306"/>
      <c r="AV37" s="259"/>
      <c r="AW37" s="259"/>
      <c r="AX37" s="259"/>
      <c r="AY37" s="260"/>
      <c r="AZ37" s="260"/>
      <c r="BA37" s="260"/>
      <c r="BB37" s="269"/>
      <c r="BC37" s="262"/>
    </row>
    <row r="38" spans="3:55" s="254" customFormat="1" hidden="1" x14ac:dyDescent="0.25">
      <c r="C38" s="270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6"/>
      <c r="AN38" s="256"/>
      <c r="AO38" s="256"/>
      <c r="AP38" s="256"/>
      <c r="AQ38" s="256"/>
      <c r="AR38" s="257"/>
      <c r="AT38" s="258"/>
      <c r="AU38" s="306"/>
      <c r="AV38" s="259"/>
      <c r="AW38" s="259"/>
      <c r="AX38" s="259"/>
      <c r="AY38" s="260"/>
      <c r="AZ38" s="260"/>
      <c r="BA38" s="260"/>
      <c r="BB38" s="269"/>
      <c r="BC38" s="262"/>
    </row>
    <row r="39" spans="3:55" s="254" customFormat="1" hidden="1" x14ac:dyDescent="0.25">
      <c r="C39" s="270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6"/>
      <c r="AN39" s="256"/>
      <c r="AO39" s="256"/>
      <c r="AP39" s="256"/>
      <c r="AQ39" s="256"/>
      <c r="AR39" s="257"/>
      <c r="AT39" s="258"/>
      <c r="AU39" s="306"/>
      <c r="AV39" s="259"/>
      <c r="AW39" s="259"/>
      <c r="AX39" s="259"/>
      <c r="AY39" s="260"/>
      <c r="AZ39" s="260"/>
      <c r="BA39" s="260"/>
      <c r="BB39" s="269"/>
      <c r="BC39" s="262"/>
    </row>
    <row r="40" spans="3:55" s="254" customFormat="1" hidden="1" x14ac:dyDescent="0.25">
      <c r="C40" s="267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7"/>
      <c r="AT40" s="258"/>
      <c r="AU40" s="306"/>
      <c r="AV40" s="259"/>
      <c r="AW40" s="259"/>
      <c r="AX40" s="259"/>
      <c r="AY40" s="260"/>
      <c r="AZ40" s="260"/>
      <c r="BA40" s="260"/>
      <c r="BB40" s="269"/>
      <c r="BC40" s="262"/>
    </row>
    <row r="41" spans="3:55" s="254" customFormat="1" hidden="1" x14ac:dyDescent="0.25">
      <c r="C41" s="273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74"/>
      <c r="AT41" s="258"/>
      <c r="AU41" s="306"/>
      <c r="AV41" s="259"/>
      <c r="AW41" s="259"/>
      <c r="AX41" s="259"/>
      <c r="AY41" s="260"/>
      <c r="AZ41" s="260"/>
      <c r="BA41" s="260"/>
      <c r="BB41" s="269"/>
      <c r="BC41" s="314"/>
    </row>
    <row r="42" spans="3:55" s="254" customFormat="1" hidden="1" x14ac:dyDescent="0.25">
      <c r="C42" s="279"/>
      <c r="D42" s="257"/>
      <c r="E42" s="257"/>
      <c r="F42" s="257"/>
      <c r="G42" s="257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80"/>
      <c r="V42" s="280"/>
      <c r="W42" s="280"/>
      <c r="X42" s="280"/>
      <c r="Y42" s="280"/>
      <c r="Z42" s="280"/>
      <c r="AA42" s="280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80"/>
      <c r="AT42" s="258"/>
      <c r="AU42" s="306"/>
      <c r="AV42" s="259"/>
      <c r="AW42" s="259"/>
      <c r="AX42" s="259"/>
      <c r="AY42" s="260"/>
      <c r="AZ42" s="260"/>
      <c r="BA42" s="260"/>
      <c r="BB42" s="269"/>
      <c r="BC42" s="314"/>
    </row>
    <row r="43" spans="3:55" s="254" customFormat="1" hidden="1" x14ac:dyDescent="0.25">
      <c r="C43" s="287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89"/>
      <c r="AT43" s="258"/>
      <c r="AU43" s="306"/>
      <c r="AV43" s="259"/>
      <c r="AW43" s="259"/>
      <c r="AX43" s="259"/>
      <c r="AY43" s="260"/>
      <c r="AZ43" s="260"/>
      <c r="BA43" s="260"/>
      <c r="BB43" s="269"/>
      <c r="BC43" s="314"/>
    </row>
    <row r="44" spans="3:55" s="254" customFormat="1" hidden="1" x14ac:dyDescent="0.25">
      <c r="C44" s="292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56"/>
      <c r="AK44" s="256"/>
      <c r="AL44" s="256"/>
      <c r="AM44" s="256"/>
      <c r="AN44" s="256"/>
      <c r="AO44" s="256"/>
      <c r="AP44" s="256"/>
      <c r="AQ44" s="256"/>
      <c r="AR44" s="294"/>
      <c r="AT44" s="258"/>
      <c r="AU44" s="306"/>
      <c r="AV44" s="259"/>
      <c r="AW44" s="259"/>
      <c r="AX44" s="259"/>
      <c r="AY44" s="260"/>
      <c r="AZ44" s="260"/>
      <c r="BA44" s="260"/>
      <c r="BB44" s="269"/>
      <c r="BC44" s="314"/>
    </row>
    <row r="45" spans="3:55" s="254" customFormat="1" hidden="1" x14ac:dyDescent="0.25"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256"/>
      <c r="AN45" s="256"/>
      <c r="AO45" s="256"/>
      <c r="AP45" s="256"/>
      <c r="AQ45" s="256"/>
      <c r="AR45" s="316"/>
      <c r="AT45" s="258"/>
      <c r="AU45" s="306"/>
      <c r="AV45" s="259"/>
      <c r="AW45" s="259"/>
      <c r="AX45" s="259"/>
      <c r="AY45" s="260"/>
      <c r="AZ45" s="260"/>
      <c r="BA45" s="260"/>
      <c r="BB45" s="269"/>
      <c r="BC45" s="314"/>
    </row>
    <row r="46" spans="3:55" s="254" customFormat="1" hidden="1" x14ac:dyDescent="0.25"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6"/>
      <c r="AN46" s="256"/>
      <c r="AO46" s="256"/>
      <c r="AP46" s="256"/>
      <c r="AQ46" s="256"/>
      <c r="AR46" s="303"/>
      <c r="AT46" s="258"/>
      <c r="AU46" s="306"/>
      <c r="AV46" s="259"/>
      <c r="AW46" s="259"/>
      <c r="AX46" s="259"/>
      <c r="AY46" s="260"/>
      <c r="AZ46" s="260"/>
      <c r="BA46" s="260"/>
      <c r="BB46" s="269"/>
      <c r="BC46" s="314"/>
    </row>
    <row r="47" spans="3:55" s="254" customFormat="1" hidden="1" x14ac:dyDescent="0.25">
      <c r="C47" s="317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256"/>
      <c r="AN47" s="256"/>
      <c r="AO47" s="256"/>
      <c r="AP47" s="256"/>
      <c r="AQ47" s="256"/>
      <c r="AR47" s="318"/>
      <c r="AT47" s="258"/>
      <c r="AU47" s="306"/>
      <c r="AV47" s="259"/>
      <c r="AW47" s="259"/>
      <c r="AX47" s="259"/>
      <c r="AY47" s="260"/>
      <c r="AZ47" s="260"/>
      <c r="BA47" s="260"/>
      <c r="BB47" s="269"/>
      <c r="BC47" s="314"/>
    </row>
    <row r="48" spans="3:55" s="254" customFormat="1" hidden="1" x14ac:dyDescent="0.25">
      <c r="C48" s="319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256"/>
      <c r="AN48" s="256"/>
      <c r="AO48" s="256"/>
      <c r="AP48" s="256"/>
      <c r="AQ48" s="256"/>
      <c r="AR48" s="320"/>
      <c r="AT48" s="258"/>
      <c r="AU48" s="306"/>
      <c r="AV48" s="259"/>
      <c r="AW48" s="259"/>
      <c r="AX48" s="259"/>
      <c r="AY48" s="260"/>
      <c r="AZ48" s="260"/>
      <c r="BA48" s="260"/>
      <c r="BB48" s="269"/>
      <c r="BC48" s="314"/>
    </row>
    <row r="49" spans="3:55" s="254" customFormat="1" hidden="1" x14ac:dyDescent="0.25">
      <c r="C49" s="321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256"/>
      <c r="AN49" s="256"/>
      <c r="AO49" s="256"/>
      <c r="AP49" s="256"/>
      <c r="AQ49" s="256"/>
      <c r="AR49" s="322"/>
      <c r="AT49" s="258"/>
      <c r="AU49" s="306"/>
      <c r="AV49" s="259"/>
      <c r="AW49" s="259"/>
      <c r="AX49" s="259"/>
      <c r="AY49" s="260"/>
      <c r="AZ49" s="260"/>
      <c r="BA49" s="260"/>
      <c r="BB49" s="269"/>
      <c r="BC49" s="314"/>
    </row>
    <row r="50" spans="3:55" s="254" customFormat="1" hidden="1" x14ac:dyDescent="0.25">
      <c r="C50" s="270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7"/>
      <c r="AT50" s="258"/>
      <c r="AU50" s="306"/>
      <c r="AV50" s="259"/>
      <c r="AW50" s="259"/>
      <c r="AX50" s="259"/>
      <c r="AY50" s="260"/>
      <c r="AZ50" s="260"/>
      <c r="BA50" s="260"/>
      <c r="BB50" s="269"/>
      <c r="BC50" s="314"/>
    </row>
    <row r="51" spans="3:55" s="254" customFormat="1" hidden="1" x14ac:dyDescent="0.25">
      <c r="C51" s="270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7"/>
      <c r="AT51" s="258"/>
      <c r="AU51" s="306"/>
      <c r="AV51" s="259"/>
      <c r="AW51" s="259"/>
      <c r="AX51" s="259"/>
      <c r="AY51" s="260"/>
      <c r="AZ51" s="260"/>
      <c r="BA51" s="260"/>
      <c r="BB51" s="269"/>
      <c r="BC51" s="314"/>
    </row>
    <row r="52" spans="3:55" s="254" customFormat="1" hidden="1" x14ac:dyDescent="0.25">
      <c r="C52" s="267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7"/>
      <c r="AT52" s="258"/>
      <c r="AU52" s="306"/>
      <c r="AV52" s="259"/>
      <c r="AW52" s="259"/>
      <c r="AX52" s="259"/>
      <c r="AY52" s="260"/>
      <c r="AZ52" s="260"/>
      <c r="BA52" s="260"/>
      <c r="BB52" s="269"/>
      <c r="BC52" s="314"/>
    </row>
    <row r="53" spans="3:55" s="254" customFormat="1" hidden="1" x14ac:dyDescent="0.25">
      <c r="C53" s="270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7"/>
      <c r="AT53" s="258"/>
      <c r="AU53" s="306"/>
      <c r="AV53" s="259"/>
      <c r="AW53" s="259"/>
      <c r="AX53" s="259"/>
      <c r="AY53" s="260"/>
      <c r="AZ53" s="260"/>
      <c r="BA53" s="260"/>
      <c r="BB53" s="269"/>
      <c r="BC53" s="314"/>
    </row>
    <row r="54" spans="3:55" s="254" customFormat="1" hidden="1" x14ac:dyDescent="0.25">
      <c r="C54" s="270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7"/>
      <c r="AT54" s="258"/>
      <c r="AU54" s="306"/>
      <c r="AV54" s="259"/>
      <c r="AW54" s="259"/>
      <c r="AX54" s="259"/>
      <c r="AY54" s="260"/>
      <c r="AZ54" s="260"/>
      <c r="BA54" s="260"/>
      <c r="BB54" s="269"/>
      <c r="BC54" s="314"/>
    </row>
    <row r="55" spans="3:55" s="254" customFormat="1" hidden="1" x14ac:dyDescent="0.25">
      <c r="C55" s="267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7"/>
      <c r="AT55" s="258"/>
      <c r="AU55" s="306"/>
      <c r="AV55" s="259"/>
      <c r="AW55" s="259"/>
      <c r="AX55" s="259"/>
      <c r="AY55" s="260"/>
      <c r="AZ55" s="260"/>
      <c r="BA55" s="260"/>
      <c r="BB55" s="269"/>
      <c r="BC55" s="314"/>
    </row>
    <row r="56" spans="3:55" s="254" customFormat="1" hidden="1" x14ac:dyDescent="0.25">
      <c r="C56" s="270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7"/>
      <c r="AT56" s="258"/>
      <c r="AU56" s="306"/>
      <c r="AV56" s="259"/>
      <c r="AW56" s="259"/>
      <c r="AX56" s="259"/>
      <c r="AY56" s="260"/>
      <c r="AZ56" s="260"/>
      <c r="BA56" s="260"/>
      <c r="BB56" s="269"/>
      <c r="BC56" s="314"/>
    </row>
    <row r="57" spans="3:55" s="254" customFormat="1" hidden="1" x14ac:dyDescent="0.25">
      <c r="C57" s="270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7"/>
      <c r="AT57" s="258"/>
      <c r="AU57" s="306"/>
      <c r="AV57" s="259"/>
      <c r="AW57" s="259"/>
      <c r="AX57" s="259"/>
      <c r="AY57" s="260"/>
      <c r="AZ57" s="260"/>
      <c r="BA57" s="260"/>
      <c r="BB57" s="269"/>
      <c r="BC57" s="314"/>
    </row>
    <row r="58" spans="3:55" s="254" customFormat="1" hidden="1" x14ac:dyDescent="0.25">
      <c r="C58" s="267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307"/>
      <c r="AT58" s="258"/>
      <c r="AU58" s="306"/>
      <c r="AV58" s="259"/>
      <c r="AW58" s="259"/>
      <c r="AX58" s="259"/>
      <c r="AY58" s="260"/>
      <c r="AZ58" s="260"/>
      <c r="BA58" s="260"/>
      <c r="BB58" s="269"/>
      <c r="BC58" s="314"/>
    </row>
    <row r="59" spans="3:55" s="254" customFormat="1" ht="11.25" hidden="1" x14ac:dyDescent="0.25">
      <c r="C59" s="308"/>
      <c r="AT59" s="309"/>
      <c r="AV59" s="310"/>
      <c r="AW59" s="310"/>
      <c r="AX59" s="310"/>
      <c r="BC59" s="311"/>
    </row>
    <row r="60" spans="3:55" s="254" customFormat="1" hidden="1" x14ac:dyDescent="0.25">
      <c r="C60" s="312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T60" s="258"/>
      <c r="AU60" s="313"/>
      <c r="AV60" s="259"/>
      <c r="AW60" s="259"/>
      <c r="AX60" s="259"/>
      <c r="AY60" s="260"/>
      <c r="AZ60" s="260"/>
      <c r="BA60" s="260"/>
      <c r="BB60" s="261"/>
      <c r="BC60" s="262"/>
    </row>
    <row r="61" spans="3:55" s="254" customFormat="1" hidden="1" x14ac:dyDescent="0.25">
      <c r="C61" s="263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5"/>
      <c r="AN61" s="265"/>
      <c r="AO61" s="265"/>
      <c r="AP61" s="265"/>
      <c r="AQ61" s="265"/>
      <c r="AR61" s="264"/>
      <c r="AT61" s="258"/>
      <c r="AU61" s="313"/>
      <c r="AV61" s="259"/>
      <c r="AW61" s="259"/>
      <c r="AX61" s="259"/>
      <c r="AY61" s="260"/>
      <c r="AZ61" s="260"/>
      <c r="BA61" s="260"/>
      <c r="BB61" s="261"/>
      <c r="BC61" s="262"/>
    </row>
    <row r="62" spans="3:55" s="254" customFormat="1" hidden="1" x14ac:dyDescent="0.25">
      <c r="C62" s="267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T62" s="258"/>
      <c r="AU62" s="306"/>
      <c r="AV62" s="259"/>
      <c r="AW62" s="259"/>
      <c r="AX62" s="259"/>
      <c r="AY62" s="260"/>
      <c r="AZ62" s="260"/>
      <c r="BA62" s="260"/>
      <c r="BB62" s="269"/>
      <c r="BC62" s="262"/>
    </row>
    <row r="63" spans="3:55" s="254" customFormat="1" hidden="1" x14ac:dyDescent="0.25">
      <c r="C63" s="270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6"/>
      <c r="AN63" s="256"/>
      <c r="AO63" s="256"/>
      <c r="AP63" s="256"/>
      <c r="AQ63" s="256"/>
      <c r="AR63" s="257"/>
      <c r="AT63" s="258"/>
      <c r="AU63" s="306"/>
      <c r="AV63" s="259"/>
      <c r="AW63" s="259"/>
      <c r="AX63" s="259"/>
      <c r="AY63" s="260"/>
      <c r="AZ63" s="260"/>
      <c r="BA63" s="260"/>
      <c r="BB63" s="269"/>
      <c r="BC63" s="262"/>
    </row>
    <row r="64" spans="3:55" s="254" customFormat="1" hidden="1" x14ac:dyDescent="0.25">
      <c r="C64" s="270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6"/>
      <c r="AN64" s="256"/>
      <c r="AO64" s="256"/>
      <c r="AP64" s="256"/>
      <c r="AQ64" s="256"/>
      <c r="AR64" s="257"/>
      <c r="AT64" s="258"/>
      <c r="AU64" s="306"/>
      <c r="AV64" s="259"/>
      <c r="AW64" s="259"/>
      <c r="AX64" s="259"/>
      <c r="AY64" s="260"/>
      <c r="AZ64" s="260"/>
      <c r="BA64" s="260"/>
      <c r="BB64" s="269"/>
      <c r="BC64" s="262"/>
    </row>
    <row r="65" spans="3:55" s="254" customFormat="1" hidden="1" x14ac:dyDescent="0.25">
      <c r="C65" s="270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6"/>
      <c r="AN65" s="256"/>
      <c r="AO65" s="256"/>
      <c r="AP65" s="256"/>
      <c r="AQ65" s="256"/>
      <c r="AR65" s="257"/>
      <c r="AT65" s="258"/>
      <c r="AU65" s="306"/>
      <c r="AV65" s="259"/>
      <c r="AW65" s="259"/>
      <c r="AX65" s="259"/>
      <c r="AY65" s="260"/>
      <c r="AZ65" s="260"/>
      <c r="BA65" s="260"/>
      <c r="BB65" s="269"/>
      <c r="BC65" s="262"/>
    </row>
    <row r="66" spans="3:55" s="254" customFormat="1" hidden="1" x14ac:dyDescent="0.25">
      <c r="C66" s="270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7"/>
      <c r="AT66" s="258"/>
      <c r="AU66" s="306"/>
      <c r="AV66" s="259"/>
      <c r="AW66" s="259"/>
      <c r="AX66" s="259"/>
      <c r="AY66" s="260"/>
      <c r="AZ66" s="260"/>
      <c r="BA66" s="260"/>
      <c r="BB66" s="269"/>
      <c r="BC66" s="262"/>
    </row>
    <row r="67" spans="3:55" s="254" customFormat="1" hidden="1" x14ac:dyDescent="0.25">
      <c r="C67" s="27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6"/>
      <c r="AN67" s="256"/>
      <c r="AO67" s="256"/>
      <c r="AP67" s="256"/>
      <c r="AQ67" s="256"/>
      <c r="AR67" s="257"/>
      <c r="AT67" s="258"/>
      <c r="AU67" s="306"/>
      <c r="AV67" s="259"/>
      <c r="AW67" s="259"/>
      <c r="AX67" s="259"/>
      <c r="AY67" s="260"/>
      <c r="AZ67" s="260"/>
      <c r="BA67" s="260"/>
      <c r="BB67" s="269"/>
      <c r="BC67" s="262"/>
    </row>
    <row r="68" spans="3:55" s="254" customFormat="1" hidden="1" x14ac:dyDescent="0.25">
      <c r="C68" s="270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6"/>
      <c r="AN68" s="256"/>
      <c r="AO68" s="256"/>
      <c r="AP68" s="256"/>
      <c r="AQ68" s="256"/>
      <c r="AR68" s="257"/>
      <c r="AT68" s="258"/>
      <c r="AU68" s="306"/>
      <c r="AV68" s="259"/>
      <c r="AW68" s="259"/>
      <c r="AX68" s="259"/>
      <c r="AY68" s="260"/>
      <c r="AZ68" s="260"/>
      <c r="BA68" s="260"/>
      <c r="BB68" s="269"/>
      <c r="BC68" s="262"/>
    </row>
    <row r="69" spans="3:55" s="254" customFormat="1" hidden="1" x14ac:dyDescent="0.25">
      <c r="C69" s="267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7"/>
      <c r="AT69" s="258"/>
      <c r="AU69" s="306"/>
      <c r="AV69" s="259"/>
      <c r="AW69" s="259"/>
      <c r="AX69" s="259"/>
      <c r="AY69" s="260"/>
      <c r="AZ69" s="260"/>
      <c r="BA69" s="260"/>
      <c r="BB69" s="269"/>
      <c r="BC69" s="262"/>
    </row>
    <row r="70" spans="3:55" s="254" customFormat="1" hidden="1" x14ac:dyDescent="0.25">
      <c r="C70" s="273"/>
      <c r="D70" s="274"/>
      <c r="E70" s="274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74"/>
      <c r="AT70" s="258"/>
      <c r="AU70" s="306"/>
      <c r="AV70" s="259"/>
      <c r="AW70" s="259"/>
      <c r="AX70" s="259"/>
      <c r="AY70" s="260"/>
      <c r="AZ70" s="260"/>
      <c r="BA70" s="260"/>
      <c r="BB70" s="269"/>
      <c r="BC70" s="314"/>
    </row>
    <row r="71" spans="3:55" s="254" customFormat="1" hidden="1" x14ac:dyDescent="0.25">
      <c r="C71" s="279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T71" s="258"/>
      <c r="AU71" s="306"/>
      <c r="AV71" s="259"/>
      <c r="AW71" s="259"/>
      <c r="AX71" s="259"/>
      <c r="AY71" s="260"/>
      <c r="AZ71" s="260"/>
      <c r="BA71" s="260"/>
      <c r="BB71" s="269"/>
      <c r="BC71" s="314"/>
    </row>
    <row r="72" spans="3:55" s="254" customFormat="1" hidden="1" x14ac:dyDescent="0.25">
      <c r="C72" s="287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89"/>
      <c r="AT72" s="258"/>
      <c r="AU72" s="306"/>
      <c r="AV72" s="259"/>
      <c r="AW72" s="259"/>
      <c r="AX72" s="259"/>
      <c r="AY72" s="260"/>
      <c r="AZ72" s="260"/>
      <c r="BA72" s="260"/>
      <c r="BB72" s="269"/>
      <c r="BC72" s="314"/>
    </row>
    <row r="73" spans="3:55" s="254" customFormat="1" hidden="1" x14ac:dyDescent="0.25">
      <c r="C73" s="292"/>
      <c r="D73" s="324"/>
      <c r="E73" s="324"/>
      <c r="F73" s="324"/>
      <c r="G73" s="324"/>
      <c r="H73" s="324"/>
      <c r="I73" s="324"/>
      <c r="J73" s="324"/>
      <c r="K73" s="324"/>
      <c r="L73" s="324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94"/>
      <c r="AT73" s="258"/>
      <c r="AU73" s="306"/>
      <c r="AV73" s="259"/>
      <c r="AW73" s="259"/>
      <c r="AX73" s="259"/>
      <c r="AY73" s="260"/>
      <c r="AZ73" s="260"/>
      <c r="BA73" s="260"/>
      <c r="BB73" s="269"/>
      <c r="BC73" s="314"/>
    </row>
    <row r="74" spans="3:55" s="254" customFormat="1" hidden="1" x14ac:dyDescent="0.25">
      <c r="C74" s="315"/>
      <c r="D74" s="257"/>
      <c r="E74" s="257"/>
      <c r="F74" s="257"/>
      <c r="G74" s="257"/>
      <c r="H74" s="257"/>
      <c r="I74" s="257"/>
      <c r="J74" s="257"/>
      <c r="K74" s="257"/>
      <c r="L74" s="257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316"/>
      <c r="AT74" s="258"/>
      <c r="AU74" s="306"/>
      <c r="AV74" s="259"/>
      <c r="AW74" s="259"/>
      <c r="AX74" s="259"/>
      <c r="AY74" s="260"/>
      <c r="AZ74" s="260"/>
      <c r="BA74" s="260"/>
      <c r="BB74" s="269"/>
      <c r="BC74" s="314"/>
    </row>
    <row r="75" spans="3:55" s="254" customFormat="1" hidden="1" x14ac:dyDescent="0.25">
      <c r="C75" s="302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T75" s="258"/>
      <c r="AU75" s="306"/>
      <c r="AV75" s="259"/>
      <c r="AW75" s="259"/>
      <c r="AX75" s="259"/>
      <c r="AY75" s="260"/>
      <c r="AZ75" s="260"/>
      <c r="BA75" s="260"/>
      <c r="BB75" s="269"/>
      <c r="BC75" s="314"/>
    </row>
    <row r="76" spans="3:55" s="254" customFormat="1" hidden="1" x14ac:dyDescent="0.25">
      <c r="C76" s="321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256"/>
      <c r="AN76" s="256"/>
      <c r="AO76" s="256"/>
      <c r="AP76" s="256"/>
      <c r="AQ76" s="256"/>
      <c r="AR76" s="325"/>
      <c r="AT76" s="258"/>
      <c r="AU76" s="306"/>
      <c r="AV76" s="259"/>
      <c r="AW76" s="259"/>
      <c r="AX76" s="259"/>
      <c r="AY76" s="260"/>
      <c r="AZ76" s="260"/>
      <c r="BA76" s="260"/>
      <c r="BB76" s="269"/>
      <c r="BC76" s="314"/>
    </row>
    <row r="77" spans="3:55" s="254" customFormat="1" hidden="1" x14ac:dyDescent="0.25">
      <c r="C77" s="270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7"/>
      <c r="AT77" s="258"/>
      <c r="AU77" s="306"/>
      <c r="AV77" s="259"/>
      <c r="AW77" s="259"/>
      <c r="AX77" s="259"/>
      <c r="AY77" s="260"/>
      <c r="AZ77" s="260"/>
      <c r="BA77" s="260"/>
      <c r="BB77" s="269"/>
      <c r="BC77" s="314"/>
    </row>
    <row r="78" spans="3:55" s="254" customFormat="1" hidden="1" x14ac:dyDescent="0.25">
      <c r="C78" s="270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7"/>
      <c r="AT78" s="258"/>
      <c r="AU78" s="306"/>
      <c r="AV78" s="259"/>
      <c r="AW78" s="259"/>
      <c r="AX78" s="259"/>
      <c r="AY78" s="260"/>
      <c r="AZ78" s="260"/>
      <c r="BA78" s="260"/>
      <c r="BB78" s="269"/>
      <c r="BC78" s="314"/>
    </row>
    <row r="79" spans="3:55" s="254" customFormat="1" hidden="1" x14ac:dyDescent="0.25">
      <c r="C79" s="267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7"/>
      <c r="AT79" s="258"/>
      <c r="AU79" s="306"/>
      <c r="AV79" s="259"/>
      <c r="AW79" s="259"/>
      <c r="AX79" s="259"/>
      <c r="AY79" s="260"/>
      <c r="AZ79" s="260"/>
      <c r="BA79" s="260"/>
      <c r="BB79" s="269"/>
      <c r="BC79" s="314"/>
    </row>
    <row r="80" spans="3:55" s="254" customFormat="1" hidden="1" x14ac:dyDescent="0.25">
      <c r="C80" s="270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7"/>
      <c r="AT80" s="258"/>
      <c r="AU80" s="306"/>
      <c r="AV80" s="259"/>
      <c r="AW80" s="259"/>
      <c r="AX80" s="259"/>
      <c r="AY80" s="260"/>
      <c r="AZ80" s="260"/>
      <c r="BA80" s="260"/>
      <c r="BB80" s="269"/>
      <c r="BC80" s="314"/>
    </row>
    <row r="81" spans="3:55" s="254" customFormat="1" hidden="1" x14ac:dyDescent="0.25">
      <c r="C81" s="270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7"/>
      <c r="AT81" s="258"/>
      <c r="AU81" s="306"/>
      <c r="AV81" s="259"/>
      <c r="AW81" s="259"/>
      <c r="AX81" s="259"/>
      <c r="AY81" s="260"/>
      <c r="AZ81" s="260"/>
      <c r="BA81" s="260"/>
      <c r="BB81" s="269"/>
      <c r="BC81" s="314"/>
    </row>
    <row r="82" spans="3:55" s="254" customFormat="1" hidden="1" x14ac:dyDescent="0.25">
      <c r="C82" s="267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7"/>
      <c r="AT82" s="258"/>
      <c r="AU82" s="306"/>
      <c r="AV82" s="259"/>
      <c r="AW82" s="259"/>
      <c r="AX82" s="259"/>
      <c r="AY82" s="260"/>
      <c r="AZ82" s="260"/>
      <c r="BA82" s="260"/>
      <c r="BB82" s="269"/>
      <c r="BC82" s="314"/>
    </row>
    <row r="83" spans="3:55" s="254" customFormat="1" hidden="1" x14ac:dyDescent="0.25">
      <c r="C83" s="270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7"/>
      <c r="AT83" s="258"/>
      <c r="AU83" s="306"/>
      <c r="AV83" s="259"/>
      <c r="AW83" s="259"/>
      <c r="AX83" s="259"/>
      <c r="AY83" s="260"/>
      <c r="AZ83" s="260"/>
      <c r="BA83" s="260"/>
      <c r="BB83" s="269"/>
      <c r="BC83" s="314"/>
    </row>
    <row r="84" spans="3:55" s="254" customFormat="1" hidden="1" x14ac:dyDescent="0.25">
      <c r="C84" s="270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7"/>
      <c r="AT84" s="258"/>
      <c r="AU84" s="306"/>
      <c r="AV84" s="259"/>
      <c r="AW84" s="259"/>
      <c r="AX84" s="259"/>
      <c r="AY84" s="260"/>
      <c r="AZ84" s="260"/>
      <c r="BA84" s="260"/>
      <c r="BB84" s="269"/>
      <c r="BC84" s="314"/>
    </row>
    <row r="85" spans="3:55" s="254" customFormat="1" hidden="1" x14ac:dyDescent="0.25">
      <c r="C85" s="267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307"/>
      <c r="AT85" s="258"/>
      <c r="AU85" s="306"/>
      <c r="AV85" s="259"/>
      <c r="AW85" s="259"/>
      <c r="AX85" s="259"/>
      <c r="AY85" s="260"/>
      <c r="AZ85" s="260"/>
      <c r="BA85" s="260"/>
      <c r="BB85" s="269"/>
      <c r="BC85" s="314"/>
    </row>
    <row r="86" spans="3:55" s="254" customFormat="1" ht="11.25" hidden="1" x14ac:dyDescent="0.25">
      <c r="C86" s="308"/>
      <c r="AT86" s="309"/>
      <c r="AV86" s="310"/>
      <c r="AW86" s="310"/>
      <c r="AX86" s="310"/>
      <c r="BC86" s="311"/>
    </row>
    <row r="87" spans="3:55" s="254" customFormat="1" hidden="1" x14ac:dyDescent="0.25">
      <c r="C87" s="312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7"/>
      <c r="AT87" s="258"/>
      <c r="AU87" s="313"/>
      <c r="AV87" s="259"/>
      <c r="AW87" s="259"/>
      <c r="AX87" s="259"/>
      <c r="AY87" s="260"/>
      <c r="AZ87" s="260"/>
      <c r="BA87" s="260"/>
      <c r="BB87" s="261"/>
      <c r="BC87" s="262"/>
    </row>
    <row r="88" spans="3:55" s="254" customFormat="1" hidden="1" x14ac:dyDescent="0.25">
      <c r="C88" s="263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5"/>
      <c r="AN88" s="265"/>
      <c r="AO88" s="265"/>
      <c r="AP88" s="265"/>
      <c r="AQ88" s="265"/>
      <c r="AR88" s="264"/>
      <c r="AT88" s="258"/>
      <c r="AU88" s="313"/>
      <c r="AV88" s="259"/>
      <c r="AW88" s="259"/>
      <c r="AX88" s="259"/>
      <c r="AY88" s="260"/>
      <c r="AZ88" s="260"/>
      <c r="BA88" s="260"/>
      <c r="BB88" s="261"/>
      <c r="BC88" s="262"/>
    </row>
    <row r="89" spans="3:55" s="254" customFormat="1" hidden="1" x14ac:dyDescent="0.25">
      <c r="C89" s="267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326"/>
      <c r="AN89" s="326"/>
      <c r="AO89" s="326"/>
      <c r="AP89" s="326"/>
      <c r="AQ89" s="326"/>
      <c r="AR89" s="257"/>
      <c r="AT89" s="258"/>
      <c r="AU89" s="306"/>
      <c r="AV89" s="259"/>
      <c r="AW89" s="259"/>
      <c r="AX89" s="259"/>
      <c r="AY89" s="260"/>
      <c r="AZ89" s="260"/>
      <c r="BA89" s="260"/>
      <c r="BB89" s="269"/>
      <c r="BC89" s="262"/>
    </row>
    <row r="90" spans="3:55" s="254" customFormat="1" hidden="1" x14ac:dyDescent="0.25">
      <c r="C90" s="270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6"/>
      <c r="AN90" s="256"/>
      <c r="AO90" s="256"/>
      <c r="AP90" s="256"/>
      <c r="AQ90" s="256"/>
      <c r="AR90" s="257"/>
      <c r="AT90" s="258"/>
      <c r="AU90" s="306"/>
      <c r="AV90" s="259"/>
      <c r="AW90" s="259"/>
      <c r="AX90" s="259"/>
      <c r="AY90" s="260"/>
      <c r="AZ90" s="260"/>
      <c r="BA90" s="260"/>
      <c r="BB90" s="269"/>
      <c r="BC90" s="262"/>
    </row>
    <row r="91" spans="3:55" s="254" customFormat="1" hidden="1" x14ac:dyDescent="0.25">
      <c r="C91" s="270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6"/>
      <c r="AN91" s="256"/>
      <c r="AO91" s="256"/>
      <c r="AP91" s="256"/>
      <c r="AQ91" s="256"/>
      <c r="AR91" s="257"/>
      <c r="AT91" s="258"/>
      <c r="AU91" s="306"/>
      <c r="AV91" s="259"/>
      <c r="AW91" s="259"/>
      <c r="AX91" s="259"/>
      <c r="AY91" s="260"/>
      <c r="AZ91" s="260"/>
      <c r="BA91" s="260"/>
      <c r="BB91" s="269"/>
      <c r="BC91" s="262"/>
    </row>
    <row r="92" spans="3:55" s="254" customFormat="1" hidden="1" x14ac:dyDescent="0.25">
      <c r="C92" s="270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6"/>
      <c r="AN92" s="256"/>
      <c r="AO92" s="256"/>
      <c r="AP92" s="256"/>
      <c r="AQ92" s="256"/>
      <c r="AR92" s="257"/>
      <c r="AT92" s="258"/>
      <c r="AU92" s="306"/>
      <c r="AV92" s="259"/>
      <c r="AW92" s="259"/>
      <c r="AX92" s="259"/>
      <c r="AY92" s="260"/>
      <c r="AZ92" s="260"/>
      <c r="BA92" s="260"/>
      <c r="BB92" s="269"/>
      <c r="BC92" s="262"/>
    </row>
    <row r="93" spans="3:55" s="254" customFormat="1" hidden="1" x14ac:dyDescent="0.25">
      <c r="C93" s="270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7"/>
      <c r="AT93" s="258"/>
      <c r="AU93" s="306"/>
      <c r="AV93" s="259"/>
      <c r="AW93" s="259"/>
      <c r="AX93" s="259"/>
      <c r="AY93" s="260"/>
      <c r="AZ93" s="260"/>
      <c r="BA93" s="260"/>
      <c r="BB93" s="269"/>
      <c r="BC93" s="262"/>
    </row>
    <row r="94" spans="3:55" s="254" customFormat="1" hidden="1" x14ac:dyDescent="0.25">
      <c r="C94" s="270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6"/>
      <c r="AN94" s="256"/>
      <c r="AO94" s="256"/>
      <c r="AP94" s="256"/>
      <c r="AQ94" s="256"/>
      <c r="AR94" s="257"/>
      <c r="AT94" s="258"/>
      <c r="AU94" s="306"/>
      <c r="AV94" s="259"/>
      <c r="AW94" s="259"/>
      <c r="AX94" s="259"/>
      <c r="AY94" s="260"/>
      <c r="AZ94" s="260"/>
      <c r="BA94" s="260"/>
      <c r="BB94" s="269"/>
      <c r="BC94" s="262"/>
    </row>
    <row r="95" spans="3:55" s="254" customFormat="1" hidden="1" x14ac:dyDescent="0.25">
      <c r="C95" s="270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6"/>
      <c r="AN95" s="256"/>
      <c r="AO95" s="256"/>
      <c r="AP95" s="256"/>
      <c r="AQ95" s="256"/>
      <c r="AR95" s="257"/>
      <c r="AT95" s="258"/>
      <c r="AU95" s="306"/>
      <c r="AV95" s="259"/>
      <c r="AW95" s="259"/>
      <c r="AX95" s="259"/>
      <c r="AY95" s="260"/>
      <c r="AZ95" s="260"/>
      <c r="BA95" s="260"/>
      <c r="BB95" s="269"/>
      <c r="BC95" s="262"/>
    </row>
    <row r="96" spans="3:55" s="254" customFormat="1" hidden="1" x14ac:dyDescent="0.25">
      <c r="C96" s="267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7"/>
      <c r="AT96" s="258"/>
      <c r="AU96" s="306"/>
      <c r="AV96" s="259"/>
      <c r="AW96" s="259"/>
      <c r="AX96" s="259"/>
      <c r="AY96" s="260"/>
      <c r="AZ96" s="260"/>
      <c r="BA96" s="260"/>
      <c r="BB96" s="269"/>
      <c r="BC96" s="262"/>
    </row>
    <row r="97" spans="3:55" s="254" customFormat="1" hidden="1" x14ac:dyDescent="0.25">
      <c r="C97" s="273"/>
      <c r="D97" s="274"/>
      <c r="E97" s="274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74"/>
      <c r="AT97" s="258"/>
      <c r="AU97" s="306"/>
      <c r="AV97" s="259"/>
      <c r="AW97" s="259"/>
      <c r="AX97" s="259"/>
      <c r="AY97" s="260"/>
      <c r="AZ97" s="260"/>
      <c r="BA97" s="260"/>
      <c r="BB97" s="269"/>
      <c r="BC97" s="314"/>
    </row>
    <row r="98" spans="3:55" s="254" customFormat="1" hidden="1" x14ac:dyDescent="0.25">
      <c r="C98" s="279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T98" s="258"/>
      <c r="AU98" s="306"/>
      <c r="AV98" s="259"/>
      <c r="AW98" s="259"/>
      <c r="AX98" s="259"/>
      <c r="AY98" s="260"/>
      <c r="AZ98" s="260"/>
      <c r="BA98" s="260"/>
      <c r="BB98" s="269"/>
      <c r="BC98" s="314"/>
    </row>
    <row r="99" spans="3:55" s="254" customFormat="1" hidden="1" x14ac:dyDescent="0.25">
      <c r="C99" s="287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89"/>
      <c r="AT99" s="258"/>
      <c r="AU99" s="306"/>
      <c r="AV99" s="259"/>
      <c r="AW99" s="259"/>
      <c r="AX99" s="259"/>
      <c r="AY99" s="260"/>
      <c r="AZ99" s="260"/>
      <c r="BA99" s="260"/>
      <c r="BB99" s="269"/>
      <c r="BC99" s="314"/>
    </row>
    <row r="100" spans="3:55" s="254" customFormat="1" hidden="1" x14ac:dyDescent="0.25">
      <c r="C100" s="292"/>
      <c r="D100" s="324"/>
      <c r="E100" s="324"/>
      <c r="F100" s="324"/>
      <c r="G100" s="324"/>
      <c r="H100" s="324"/>
      <c r="I100" s="324"/>
      <c r="J100" s="324"/>
      <c r="K100" s="324"/>
      <c r="L100" s="324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94"/>
      <c r="AT100" s="258"/>
      <c r="AU100" s="306"/>
      <c r="AV100" s="259"/>
      <c r="AW100" s="259"/>
      <c r="AX100" s="259"/>
      <c r="AY100" s="260"/>
      <c r="AZ100" s="260"/>
      <c r="BA100" s="260"/>
      <c r="BB100" s="269"/>
      <c r="BC100" s="314"/>
    </row>
    <row r="101" spans="3:55" s="254" customFormat="1" hidden="1" x14ac:dyDescent="0.25">
      <c r="C101" s="315"/>
      <c r="D101" s="257"/>
      <c r="E101" s="257"/>
      <c r="F101" s="257"/>
      <c r="G101" s="257"/>
      <c r="H101" s="257"/>
      <c r="I101" s="257"/>
      <c r="J101" s="257"/>
      <c r="K101" s="257"/>
      <c r="L101" s="257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316"/>
      <c r="AT101" s="258"/>
      <c r="AU101" s="306"/>
      <c r="AV101" s="259"/>
      <c r="AW101" s="259"/>
      <c r="AX101" s="259"/>
      <c r="AY101" s="260"/>
      <c r="AZ101" s="260"/>
      <c r="BA101" s="260"/>
      <c r="BB101" s="269"/>
      <c r="BC101" s="314"/>
    </row>
    <row r="102" spans="3:55" s="254" customFormat="1" hidden="1" x14ac:dyDescent="0.25">
      <c r="C102" s="302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T102" s="258"/>
      <c r="AU102" s="306"/>
      <c r="AV102" s="259"/>
      <c r="AW102" s="259"/>
      <c r="AX102" s="259"/>
      <c r="AY102" s="260"/>
      <c r="AZ102" s="260"/>
      <c r="BA102" s="260"/>
      <c r="BB102" s="269"/>
      <c r="BC102" s="314"/>
    </row>
    <row r="103" spans="3:55" s="254" customFormat="1" hidden="1" x14ac:dyDescent="0.25">
      <c r="C103" s="321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256"/>
      <c r="AN103" s="256"/>
      <c r="AO103" s="256"/>
      <c r="AP103" s="256"/>
      <c r="AQ103" s="256"/>
      <c r="AR103" s="325"/>
      <c r="AT103" s="258"/>
      <c r="AU103" s="306"/>
      <c r="AV103" s="259"/>
      <c r="AW103" s="259"/>
      <c r="AX103" s="259"/>
      <c r="AY103" s="260"/>
      <c r="AZ103" s="260"/>
      <c r="BA103" s="260"/>
      <c r="BB103" s="269"/>
      <c r="BC103" s="314"/>
    </row>
    <row r="104" spans="3:55" s="254" customFormat="1" hidden="1" x14ac:dyDescent="0.25">
      <c r="C104" s="270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7"/>
      <c r="AT104" s="258"/>
      <c r="AU104" s="306"/>
      <c r="AV104" s="259"/>
      <c r="AW104" s="259"/>
      <c r="AX104" s="259"/>
      <c r="AY104" s="260"/>
      <c r="AZ104" s="260"/>
      <c r="BA104" s="260"/>
      <c r="BB104" s="269"/>
      <c r="BC104" s="314"/>
    </row>
    <row r="105" spans="3:55" s="254" customFormat="1" hidden="1" x14ac:dyDescent="0.25">
      <c r="C105" s="270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7"/>
      <c r="AT105" s="258"/>
      <c r="AU105" s="306"/>
      <c r="AV105" s="259"/>
      <c r="AW105" s="259"/>
      <c r="AX105" s="259"/>
      <c r="AY105" s="260"/>
      <c r="AZ105" s="260"/>
      <c r="BA105" s="260"/>
      <c r="BB105" s="269"/>
      <c r="BC105" s="314"/>
    </row>
    <row r="106" spans="3:55" s="254" customFormat="1" hidden="1" x14ac:dyDescent="0.25">
      <c r="C106" s="267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7"/>
      <c r="AT106" s="258"/>
      <c r="AU106" s="306"/>
      <c r="AV106" s="259"/>
      <c r="AW106" s="259"/>
      <c r="AX106" s="259"/>
      <c r="AY106" s="260"/>
      <c r="AZ106" s="260"/>
      <c r="BA106" s="260"/>
      <c r="BB106" s="269"/>
      <c r="BC106" s="314"/>
    </row>
    <row r="107" spans="3:55" s="254" customFormat="1" hidden="1" x14ac:dyDescent="0.25">
      <c r="C107" s="270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7"/>
      <c r="AT107" s="258"/>
      <c r="AU107" s="306"/>
      <c r="AV107" s="259"/>
      <c r="AW107" s="259"/>
      <c r="AX107" s="259"/>
      <c r="AY107" s="260"/>
      <c r="AZ107" s="260"/>
      <c r="BA107" s="260"/>
      <c r="BB107" s="269"/>
      <c r="BC107" s="314"/>
    </row>
    <row r="108" spans="3:55" s="254" customFormat="1" hidden="1" x14ac:dyDescent="0.25">
      <c r="C108" s="270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7"/>
      <c r="AT108" s="258"/>
      <c r="AU108" s="306"/>
      <c r="AV108" s="259"/>
      <c r="AW108" s="259"/>
      <c r="AX108" s="259"/>
      <c r="AY108" s="260"/>
      <c r="AZ108" s="260"/>
      <c r="BA108" s="260"/>
      <c r="BB108" s="269"/>
      <c r="BC108" s="314"/>
    </row>
    <row r="109" spans="3:55" s="254" customFormat="1" hidden="1" x14ac:dyDescent="0.25">
      <c r="C109" s="267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7"/>
      <c r="AT109" s="258"/>
      <c r="AU109" s="306"/>
      <c r="AV109" s="259"/>
      <c r="AW109" s="259"/>
      <c r="AX109" s="259"/>
      <c r="AY109" s="260"/>
      <c r="AZ109" s="260"/>
      <c r="BA109" s="260"/>
      <c r="BB109" s="269"/>
      <c r="BC109" s="314"/>
    </row>
    <row r="110" spans="3:55" s="254" customFormat="1" hidden="1" x14ac:dyDescent="0.25">
      <c r="C110" s="270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7"/>
      <c r="AT110" s="258"/>
      <c r="AU110" s="306"/>
      <c r="AV110" s="259"/>
      <c r="AW110" s="259"/>
      <c r="AX110" s="259"/>
      <c r="AY110" s="260"/>
      <c r="AZ110" s="260"/>
      <c r="BA110" s="260"/>
      <c r="BB110" s="269"/>
      <c r="BC110" s="314"/>
    </row>
    <row r="111" spans="3:55" s="254" customFormat="1" hidden="1" x14ac:dyDescent="0.25">
      <c r="C111" s="270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7"/>
      <c r="AT111" s="258"/>
      <c r="AU111" s="306"/>
      <c r="AV111" s="259"/>
      <c r="AW111" s="259"/>
      <c r="AX111" s="259"/>
      <c r="AY111" s="260"/>
      <c r="AZ111" s="260"/>
      <c r="BA111" s="260"/>
      <c r="BB111" s="269"/>
      <c r="BC111" s="314"/>
    </row>
    <row r="112" spans="3:55" s="254" customFormat="1" hidden="1" x14ac:dyDescent="0.25">
      <c r="C112" s="267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307"/>
      <c r="AT112" s="258"/>
      <c r="AU112" s="306"/>
      <c r="AV112" s="259"/>
      <c r="AW112" s="259"/>
      <c r="AX112" s="259"/>
      <c r="AY112" s="260"/>
      <c r="AZ112" s="260"/>
      <c r="BA112" s="260"/>
      <c r="BB112" s="269"/>
      <c r="BC112" s="314"/>
    </row>
    <row r="113" spans="3:55" s="254" customFormat="1" ht="11.25" hidden="1" x14ac:dyDescent="0.25">
      <c r="C113" s="308"/>
      <c r="AT113" s="309"/>
      <c r="AV113" s="310"/>
      <c r="AW113" s="310"/>
      <c r="AX113" s="310"/>
      <c r="BC113" s="311"/>
    </row>
    <row r="114" spans="3:55" s="254" customFormat="1" hidden="1" x14ac:dyDescent="0.25">
      <c r="C114" s="312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7"/>
      <c r="AT114" s="258"/>
      <c r="AU114" s="313"/>
      <c r="AV114" s="259"/>
      <c r="AW114" s="259"/>
      <c r="AX114" s="259"/>
      <c r="AY114" s="260"/>
      <c r="AZ114" s="260"/>
      <c r="BA114" s="260"/>
      <c r="BB114" s="261"/>
      <c r="BC114" s="262"/>
    </row>
    <row r="115" spans="3:55" s="254" customFormat="1" hidden="1" x14ac:dyDescent="0.25">
      <c r="C115" s="263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5"/>
      <c r="AN115" s="265"/>
      <c r="AO115" s="265"/>
      <c r="AP115" s="265"/>
      <c r="AQ115" s="265"/>
      <c r="AR115" s="264"/>
      <c r="AT115" s="258"/>
      <c r="AU115" s="313"/>
      <c r="AV115" s="259"/>
      <c r="AW115" s="259"/>
      <c r="AX115" s="259"/>
      <c r="AY115" s="260"/>
      <c r="AZ115" s="260"/>
      <c r="BA115" s="260"/>
      <c r="BB115" s="261"/>
      <c r="BC115" s="262"/>
    </row>
    <row r="116" spans="3:55" s="254" customFormat="1" hidden="1" x14ac:dyDescent="0.25">
      <c r="C116" s="267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7"/>
      <c r="AT116" s="258"/>
      <c r="AU116" s="306"/>
      <c r="AV116" s="259"/>
      <c r="AW116" s="259"/>
      <c r="AX116" s="259"/>
      <c r="AY116" s="260"/>
      <c r="AZ116" s="260"/>
      <c r="BA116" s="260"/>
      <c r="BB116" s="269"/>
      <c r="BC116" s="262"/>
    </row>
    <row r="117" spans="3:55" s="254" customFormat="1" hidden="1" x14ac:dyDescent="0.25">
      <c r="C117" s="270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6"/>
      <c r="AN117" s="256"/>
      <c r="AO117" s="256"/>
      <c r="AP117" s="256"/>
      <c r="AQ117" s="256"/>
      <c r="AR117" s="257"/>
      <c r="AT117" s="258"/>
      <c r="AU117" s="306"/>
      <c r="AV117" s="259"/>
      <c r="AW117" s="259"/>
      <c r="AX117" s="259"/>
      <c r="AY117" s="260"/>
      <c r="AZ117" s="260"/>
      <c r="BA117" s="260"/>
      <c r="BB117" s="269"/>
      <c r="BC117" s="262"/>
    </row>
    <row r="118" spans="3:55" s="254" customFormat="1" hidden="1" x14ac:dyDescent="0.25">
      <c r="C118" s="270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6"/>
      <c r="AN118" s="256"/>
      <c r="AO118" s="256"/>
      <c r="AP118" s="256"/>
      <c r="AQ118" s="256"/>
      <c r="AR118" s="257"/>
      <c r="AT118" s="258"/>
      <c r="AU118" s="306"/>
      <c r="AV118" s="259"/>
      <c r="AW118" s="259"/>
      <c r="AX118" s="259"/>
      <c r="AY118" s="260"/>
      <c r="AZ118" s="260"/>
      <c r="BA118" s="260"/>
      <c r="BB118" s="269"/>
      <c r="BC118" s="262"/>
    </row>
    <row r="119" spans="3:55" s="254" customFormat="1" hidden="1" x14ac:dyDescent="0.25">
      <c r="C119" s="270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6"/>
      <c r="AN119" s="256"/>
      <c r="AO119" s="256"/>
      <c r="AP119" s="256"/>
      <c r="AQ119" s="256"/>
      <c r="AR119" s="257"/>
      <c r="AT119" s="258"/>
      <c r="AU119" s="306"/>
      <c r="AV119" s="259"/>
      <c r="AW119" s="259"/>
      <c r="AX119" s="259"/>
      <c r="AY119" s="260"/>
      <c r="AZ119" s="260"/>
      <c r="BA119" s="260"/>
      <c r="BB119" s="269"/>
      <c r="BC119" s="262"/>
    </row>
    <row r="120" spans="3:55" s="254" customFormat="1" hidden="1" x14ac:dyDescent="0.25">
      <c r="C120" s="270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6"/>
      <c r="AN120" s="256"/>
      <c r="AO120" s="256"/>
      <c r="AP120" s="256"/>
      <c r="AQ120" s="256"/>
      <c r="AR120" s="257"/>
      <c r="AT120" s="258"/>
      <c r="AU120" s="306"/>
      <c r="AV120" s="259"/>
      <c r="AW120" s="259"/>
      <c r="AX120" s="259"/>
      <c r="AY120" s="260"/>
      <c r="AZ120" s="260"/>
      <c r="BA120" s="260"/>
      <c r="BB120" s="269"/>
      <c r="BC120" s="262"/>
    </row>
    <row r="121" spans="3:55" s="254" customFormat="1" hidden="1" x14ac:dyDescent="0.25">
      <c r="C121" s="270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7"/>
      <c r="AT121" s="258"/>
      <c r="AU121" s="306"/>
      <c r="AV121" s="259"/>
      <c r="AW121" s="259"/>
      <c r="AX121" s="259"/>
      <c r="AY121" s="260"/>
      <c r="AZ121" s="260"/>
      <c r="BA121" s="260"/>
      <c r="BB121" s="269"/>
      <c r="BC121" s="262"/>
    </row>
    <row r="122" spans="3:55" s="254" customFormat="1" hidden="1" x14ac:dyDescent="0.25">
      <c r="C122" s="270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7"/>
      <c r="AT122" s="258"/>
      <c r="AU122" s="306"/>
      <c r="AV122" s="259"/>
      <c r="AW122" s="259"/>
      <c r="AX122" s="259"/>
      <c r="AY122" s="260"/>
      <c r="AZ122" s="260"/>
      <c r="BA122" s="260"/>
      <c r="BB122" s="269"/>
      <c r="BC122" s="262"/>
    </row>
    <row r="123" spans="3:55" s="254" customFormat="1" hidden="1" x14ac:dyDescent="0.25">
      <c r="C123" s="270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6"/>
      <c r="AN123" s="256"/>
      <c r="AO123" s="256"/>
      <c r="AP123" s="256"/>
      <c r="AQ123" s="256"/>
      <c r="AR123" s="257"/>
      <c r="AT123" s="258"/>
      <c r="AU123" s="306"/>
      <c r="AV123" s="259"/>
      <c r="AW123" s="259"/>
      <c r="AX123" s="259"/>
      <c r="AY123" s="260"/>
      <c r="AZ123" s="260"/>
      <c r="BA123" s="260"/>
      <c r="BB123" s="269"/>
      <c r="BC123" s="262"/>
    </row>
    <row r="124" spans="3:55" s="254" customFormat="1" hidden="1" x14ac:dyDescent="0.25">
      <c r="C124" s="270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6"/>
      <c r="AN124" s="256"/>
      <c r="AO124" s="256"/>
      <c r="AP124" s="256"/>
      <c r="AQ124" s="256"/>
      <c r="AR124" s="257"/>
      <c r="AT124" s="258"/>
      <c r="AU124" s="306"/>
      <c r="AV124" s="259"/>
      <c r="AW124" s="259"/>
      <c r="AX124" s="259"/>
      <c r="AY124" s="260"/>
      <c r="AZ124" s="260"/>
      <c r="BA124" s="260"/>
      <c r="BB124" s="269"/>
      <c r="BC124" s="262"/>
    </row>
    <row r="125" spans="3:55" s="254" customFormat="1" hidden="1" x14ac:dyDescent="0.25">
      <c r="C125" s="267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7"/>
      <c r="AT125" s="258"/>
      <c r="AU125" s="306"/>
      <c r="AV125" s="259"/>
      <c r="AW125" s="259"/>
      <c r="AX125" s="259"/>
      <c r="AY125" s="260"/>
      <c r="AZ125" s="260"/>
      <c r="BA125" s="260"/>
      <c r="BB125" s="269"/>
      <c r="BC125" s="262"/>
    </row>
    <row r="126" spans="3:55" s="254" customFormat="1" hidden="1" x14ac:dyDescent="0.25">
      <c r="C126" s="273"/>
      <c r="D126" s="274"/>
      <c r="E126" s="274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7"/>
      <c r="AT126" s="258"/>
      <c r="AU126" s="306"/>
      <c r="AV126" s="259"/>
      <c r="AW126" s="259"/>
      <c r="AX126" s="259"/>
      <c r="AY126" s="260"/>
      <c r="AZ126" s="260"/>
      <c r="BA126" s="260"/>
      <c r="BB126" s="269"/>
      <c r="BC126" s="314"/>
    </row>
    <row r="127" spans="3:55" s="254" customFormat="1" hidden="1" x14ac:dyDescent="0.25">
      <c r="C127" s="287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89"/>
      <c r="X127" s="289"/>
      <c r="Y127" s="289"/>
      <c r="Z127" s="289"/>
      <c r="AA127" s="289"/>
      <c r="AB127" s="289"/>
      <c r="AC127" s="289"/>
      <c r="AD127" s="289"/>
      <c r="AE127" s="256"/>
      <c r="AF127" s="256"/>
      <c r="AG127" s="256"/>
      <c r="AH127" s="256"/>
      <c r="AI127" s="256"/>
      <c r="AJ127" s="256"/>
      <c r="AK127" s="256"/>
      <c r="AL127" s="256"/>
      <c r="AM127" s="289"/>
      <c r="AN127" s="289"/>
      <c r="AO127" s="289"/>
      <c r="AP127" s="289"/>
      <c r="AQ127" s="256"/>
      <c r="AR127" s="289"/>
      <c r="AT127" s="258"/>
      <c r="AU127" s="306"/>
      <c r="AV127" s="259"/>
      <c r="AW127" s="259"/>
      <c r="AX127" s="259"/>
      <c r="AY127" s="260"/>
      <c r="AZ127" s="260"/>
      <c r="BA127" s="260"/>
      <c r="BB127" s="269"/>
      <c r="BC127" s="314"/>
    </row>
    <row r="128" spans="3:55" s="254" customFormat="1" hidden="1" x14ac:dyDescent="0.25">
      <c r="C128" s="279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T128" s="258"/>
      <c r="AU128" s="306"/>
      <c r="AV128" s="259"/>
      <c r="AW128" s="259"/>
      <c r="AX128" s="259"/>
      <c r="AY128" s="260"/>
      <c r="AZ128" s="260"/>
      <c r="BA128" s="260"/>
      <c r="BB128" s="269"/>
      <c r="BC128" s="314"/>
    </row>
    <row r="129" spans="3:55" s="254" customFormat="1" hidden="1" x14ac:dyDescent="0.25">
      <c r="C129" s="302"/>
      <c r="D129" s="256"/>
      <c r="E129" s="256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303"/>
      <c r="AT129" s="258"/>
      <c r="AU129" s="306"/>
      <c r="AV129" s="259"/>
      <c r="AW129" s="259"/>
      <c r="AX129" s="259"/>
      <c r="AY129" s="260"/>
      <c r="AZ129" s="260"/>
      <c r="BA129" s="260"/>
      <c r="BB129" s="269"/>
      <c r="BC129" s="314"/>
    </row>
    <row r="130" spans="3:55" s="254" customFormat="1" hidden="1" x14ac:dyDescent="0.25">
      <c r="C130" s="292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T130" s="258"/>
      <c r="AU130" s="306"/>
      <c r="AV130" s="259"/>
      <c r="AW130" s="259"/>
      <c r="AX130" s="259"/>
      <c r="AY130" s="260"/>
      <c r="AZ130" s="260"/>
      <c r="BA130" s="260"/>
      <c r="BB130" s="269"/>
      <c r="BC130" s="314"/>
    </row>
    <row r="131" spans="3:55" s="254" customFormat="1" hidden="1" x14ac:dyDescent="0.25">
      <c r="C131" s="319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320"/>
      <c r="AT131" s="258"/>
      <c r="AU131" s="306"/>
      <c r="AV131" s="259"/>
      <c r="AW131" s="259"/>
      <c r="AX131" s="259"/>
      <c r="AY131" s="260"/>
      <c r="AZ131" s="260"/>
      <c r="BA131" s="260"/>
      <c r="BB131" s="269"/>
      <c r="BC131" s="314"/>
    </row>
    <row r="132" spans="3:55" s="254" customFormat="1" hidden="1" x14ac:dyDescent="0.25">
      <c r="C132" s="31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316"/>
      <c r="AT132" s="258"/>
      <c r="AU132" s="306"/>
      <c r="AV132" s="259"/>
      <c r="AW132" s="259"/>
      <c r="AX132" s="259"/>
      <c r="AY132" s="260"/>
      <c r="AZ132" s="260"/>
      <c r="BA132" s="260"/>
      <c r="BB132" s="269"/>
      <c r="BC132" s="314"/>
    </row>
    <row r="133" spans="3:55" s="254" customFormat="1" hidden="1" x14ac:dyDescent="0.25">
      <c r="C133" s="321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256"/>
      <c r="AN133" s="256"/>
      <c r="AO133" s="256"/>
      <c r="AP133" s="256"/>
      <c r="AQ133" s="256"/>
      <c r="AR133" s="322"/>
      <c r="AT133" s="258"/>
      <c r="AU133" s="306"/>
      <c r="AV133" s="259"/>
      <c r="AW133" s="259"/>
      <c r="AX133" s="259"/>
      <c r="AY133" s="260"/>
      <c r="AZ133" s="260"/>
      <c r="BA133" s="260"/>
      <c r="BB133" s="269"/>
      <c r="BC133" s="314"/>
    </row>
    <row r="134" spans="3:55" s="254" customFormat="1" hidden="1" x14ac:dyDescent="0.25"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256"/>
      <c r="AN134" s="256"/>
      <c r="AO134" s="256"/>
      <c r="AP134" s="256"/>
      <c r="AQ134" s="256"/>
      <c r="AR134" s="328"/>
      <c r="AT134" s="258"/>
      <c r="AU134" s="306"/>
      <c r="AV134" s="259"/>
      <c r="AW134" s="259"/>
      <c r="AX134" s="259"/>
      <c r="AY134" s="260"/>
      <c r="AZ134" s="260"/>
      <c r="BA134" s="260"/>
      <c r="BB134" s="269"/>
      <c r="BC134" s="314"/>
    </row>
    <row r="135" spans="3:55" s="254" customFormat="1" hidden="1" x14ac:dyDescent="0.25">
      <c r="C135" s="267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7"/>
      <c r="AT135" s="258"/>
      <c r="AU135" s="306"/>
      <c r="AV135" s="259"/>
      <c r="AW135" s="259"/>
      <c r="AX135" s="259"/>
      <c r="AY135" s="260"/>
      <c r="AZ135" s="260"/>
      <c r="BA135" s="260"/>
      <c r="BB135" s="269"/>
      <c r="BC135" s="314"/>
    </row>
    <row r="136" spans="3:55" s="254" customFormat="1" hidden="1" x14ac:dyDescent="0.25">
      <c r="C136" s="270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7"/>
      <c r="AT136" s="258"/>
      <c r="AU136" s="306"/>
      <c r="AV136" s="259"/>
      <c r="AW136" s="259"/>
      <c r="AX136" s="259"/>
      <c r="AY136" s="260"/>
      <c r="AZ136" s="260"/>
      <c r="BA136" s="260"/>
      <c r="BB136" s="269"/>
      <c r="BC136" s="314"/>
    </row>
    <row r="137" spans="3:55" s="254" customFormat="1" hidden="1" x14ac:dyDescent="0.25">
      <c r="C137" s="270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7"/>
      <c r="AT137" s="258"/>
      <c r="AU137" s="306"/>
      <c r="AV137" s="259"/>
      <c r="AW137" s="259"/>
      <c r="AX137" s="259"/>
      <c r="AY137" s="260"/>
      <c r="AZ137" s="260"/>
      <c r="BA137" s="260"/>
      <c r="BB137" s="269"/>
      <c r="BC137" s="314"/>
    </row>
    <row r="138" spans="3:55" s="254" customFormat="1" hidden="1" x14ac:dyDescent="0.25">
      <c r="C138" s="267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7"/>
      <c r="AT138" s="258"/>
      <c r="AU138" s="306"/>
      <c r="AV138" s="259"/>
      <c r="AW138" s="259"/>
      <c r="AX138" s="259"/>
      <c r="AY138" s="260"/>
      <c r="AZ138" s="260"/>
      <c r="BA138" s="260"/>
      <c r="BB138" s="269"/>
      <c r="BC138" s="314"/>
    </row>
    <row r="139" spans="3:55" s="254" customFormat="1" hidden="1" x14ac:dyDescent="0.25">
      <c r="C139" s="270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7"/>
      <c r="AT139" s="258"/>
      <c r="AU139" s="306"/>
      <c r="AV139" s="259"/>
      <c r="AW139" s="259"/>
      <c r="AX139" s="259"/>
      <c r="AY139" s="260"/>
      <c r="AZ139" s="260"/>
      <c r="BA139" s="260"/>
      <c r="BB139" s="269"/>
      <c r="BC139" s="314"/>
    </row>
    <row r="140" spans="3:55" s="254" customFormat="1" hidden="1" x14ac:dyDescent="0.25">
      <c r="C140" s="270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7"/>
      <c r="AT140" s="258"/>
      <c r="AU140" s="306"/>
      <c r="AV140" s="259"/>
      <c r="AW140" s="259"/>
      <c r="AX140" s="259"/>
      <c r="AY140" s="260"/>
      <c r="AZ140" s="260"/>
      <c r="BA140" s="260"/>
      <c r="BB140" s="269"/>
      <c r="BC140" s="314"/>
    </row>
    <row r="141" spans="3:55" s="254" customFormat="1" hidden="1" x14ac:dyDescent="0.25">
      <c r="C141" s="267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307"/>
      <c r="AT141" s="258"/>
      <c r="AU141" s="306"/>
      <c r="AV141" s="259"/>
      <c r="AW141" s="259"/>
      <c r="AX141" s="259"/>
      <c r="AY141" s="260"/>
      <c r="AZ141" s="260"/>
      <c r="BA141" s="260"/>
      <c r="BB141" s="269"/>
      <c r="BC141" s="314"/>
    </row>
    <row r="142" spans="3:55" s="254" customFormat="1" ht="11.25" hidden="1" x14ac:dyDescent="0.25">
      <c r="C142" s="308"/>
      <c r="AT142" s="309"/>
      <c r="AV142" s="310"/>
      <c r="AW142" s="310"/>
      <c r="AX142" s="310"/>
      <c r="BC142" s="311"/>
    </row>
    <row r="143" spans="3:55" s="254" customFormat="1" hidden="1" x14ac:dyDescent="0.25">
      <c r="C143" s="312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7"/>
      <c r="AT143" s="258"/>
      <c r="AU143" s="313"/>
      <c r="AV143" s="259"/>
      <c r="AW143" s="259"/>
      <c r="AX143" s="259"/>
      <c r="AY143" s="260"/>
      <c r="AZ143" s="260"/>
      <c r="BA143" s="260"/>
      <c r="BB143" s="261"/>
      <c r="BC143" s="262"/>
    </row>
    <row r="144" spans="3:55" s="254" customFormat="1" hidden="1" x14ac:dyDescent="0.25">
      <c r="C144" s="263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5"/>
      <c r="AN144" s="265"/>
      <c r="AO144" s="265"/>
      <c r="AP144" s="265"/>
      <c r="AQ144" s="265"/>
      <c r="AR144" s="264"/>
      <c r="AT144" s="258"/>
      <c r="AU144" s="313"/>
      <c r="AV144" s="259"/>
      <c r="AW144" s="259"/>
      <c r="AX144" s="259"/>
      <c r="AY144" s="260"/>
      <c r="AZ144" s="260"/>
      <c r="BA144" s="260"/>
      <c r="BB144" s="261"/>
      <c r="BC144" s="262"/>
    </row>
    <row r="145" spans="3:55" s="254" customFormat="1" hidden="1" x14ac:dyDescent="0.25">
      <c r="C145" s="267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326"/>
      <c r="AN145" s="326"/>
      <c r="AO145" s="326"/>
      <c r="AP145" s="326"/>
      <c r="AQ145" s="326"/>
      <c r="AR145" s="257"/>
      <c r="AT145" s="258"/>
      <c r="AU145" s="306"/>
      <c r="AV145" s="259"/>
      <c r="AW145" s="259"/>
      <c r="AX145" s="259"/>
      <c r="AY145" s="260"/>
      <c r="AZ145" s="260"/>
      <c r="BA145" s="260"/>
      <c r="BB145" s="269"/>
      <c r="BC145" s="262"/>
    </row>
    <row r="146" spans="3:55" s="254" customFormat="1" hidden="1" x14ac:dyDescent="0.25">
      <c r="C146" s="270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6"/>
      <c r="AN146" s="256"/>
      <c r="AO146" s="256"/>
      <c r="AP146" s="256"/>
      <c r="AQ146" s="256"/>
      <c r="AR146" s="257"/>
      <c r="AT146" s="258"/>
      <c r="AU146" s="306"/>
      <c r="AV146" s="259"/>
      <c r="AW146" s="259"/>
      <c r="AX146" s="259"/>
      <c r="AY146" s="260"/>
      <c r="AZ146" s="260"/>
      <c r="BA146" s="260"/>
      <c r="BB146" s="269"/>
      <c r="BC146" s="262"/>
    </row>
    <row r="147" spans="3:55" s="254" customFormat="1" hidden="1" x14ac:dyDescent="0.25">
      <c r="C147" s="270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6"/>
      <c r="AN147" s="256"/>
      <c r="AO147" s="256"/>
      <c r="AP147" s="256"/>
      <c r="AQ147" s="256"/>
      <c r="AR147" s="257"/>
      <c r="AT147" s="258"/>
      <c r="AU147" s="306"/>
      <c r="AV147" s="259"/>
      <c r="AW147" s="259"/>
      <c r="AX147" s="259"/>
      <c r="AY147" s="260"/>
      <c r="AZ147" s="260"/>
      <c r="BA147" s="260"/>
      <c r="BB147" s="269"/>
      <c r="BC147" s="262"/>
    </row>
    <row r="148" spans="3:55" s="254" customFormat="1" hidden="1" x14ac:dyDescent="0.25">
      <c r="C148" s="270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6"/>
      <c r="AN148" s="256"/>
      <c r="AO148" s="256"/>
      <c r="AP148" s="256"/>
      <c r="AQ148" s="256"/>
      <c r="AR148" s="257"/>
      <c r="AT148" s="258"/>
      <c r="AU148" s="306"/>
      <c r="AV148" s="259"/>
      <c r="AW148" s="259"/>
      <c r="AX148" s="259"/>
      <c r="AY148" s="260"/>
      <c r="AZ148" s="260"/>
      <c r="BA148" s="260"/>
      <c r="BB148" s="269"/>
      <c r="BC148" s="262"/>
    </row>
    <row r="149" spans="3:55" s="254" customFormat="1" hidden="1" x14ac:dyDescent="0.25">
      <c r="C149" s="270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7"/>
      <c r="AT149" s="258"/>
      <c r="AU149" s="306"/>
      <c r="AV149" s="259"/>
      <c r="AW149" s="259"/>
      <c r="AX149" s="259"/>
      <c r="AY149" s="260"/>
      <c r="AZ149" s="260"/>
      <c r="BA149" s="260"/>
      <c r="BB149" s="269"/>
      <c r="BC149" s="262"/>
    </row>
    <row r="150" spans="3:55" s="254" customFormat="1" hidden="1" x14ac:dyDescent="0.25">
      <c r="C150" s="270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6"/>
      <c r="AN150" s="256"/>
      <c r="AO150" s="256"/>
      <c r="AP150" s="256"/>
      <c r="AQ150" s="256"/>
      <c r="AR150" s="257"/>
      <c r="AT150" s="258"/>
      <c r="AU150" s="306"/>
      <c r="AV150" s="259"/>
      <c r="AW150" s="259"/>
      <c r="AX150" s="259"/>
      <c r="AY150" s="260"/>
      <c r="AZ150" s="260"/>
      <c r="BA150" s="260"/>
      <c r="BB150" s="269"/>
      <c r="BC150" s="262"/>
    </row>
    <row r="151" spans="3:55" s="254" customFormat="1" hidden="1" x14ac:dyDescent="0.25">
      <c r="C151" s="270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6"/>
      <c r="AN151" s="256"/>
      <c r="AO151" s="256"/>
      <c r="AP151" s="256"/>
      <c r="AQ151" s="256"/>
      <c r="AR151" s="257"/>
      <c r="AT151" s="258"/>
      <c r="AU151" s="306"/>
      <c r="AV151" s="259"/>
      <c r="AW151" s="259"/>
      <c r="AX151" s="259"/>
      <c r="AY151" s="260"/>
      <c r="AZ151" s="260"/>
      <c r="BA151" s="260"/>
      <c r="BB151" s="269"/>
      <c r="BC151" s="262"/>
    </row>
    <row r="152" spans="3:55" s="254" customFormat="1" hidden="1" x14ac:dyDescent="0.25">
      <c r="C152" s="267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7"/>
      <c r="AT152" s="258"/>
      <c r="AU152" s="306"/>
      <c r="AV152" s="259"/>
      <c r="AW152" s="259"/>
      <c r="AX152" s="259"/>
      <c r="AY152" s="260"/>
      <c r="AZ152" s="260"/>
      <c r="BA152" s="260"/>
      <c r="BB152" s="269"/>
      <c r="BC152" s="262"/>
    </row>
    <row r="153" spans="3:55" s="254" customFormat="1" hidden="1" x14ac:dyDescent="0.25">
      <c r="C153" s="273"/>
      <c r="D153" s="274"/>
      <c r="E153" s="274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74"/>
      <c r="AT153" s="258"/>
      <c r="AU153" s="306"/>
      <c r="AV153" s="259"/>
      <c r="AW153" s="259"/>
      <c r="AX153" s="259"/>
      <c r="AY153" s="260"/>
      <c r="AZ153" s="260"/>
      <c r="BA153" s="260"/>
      <c r="BB153" s="269"/>
      <c r="BC153" s="314"/>
    </row>
    <row r="154" spans="3:55" s="254" customFormat="1" hidden="1" x14ac:dyDescent="0.25">
      <c r="C154" s="279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56"/>
      <c r="AR154" s="280"/>
      <c r="AT154" s="258"/>
      <c r="AU154" s="306"/>
      <c r="AV154" s="259"/>
      <c r="AW154" s="259"/>
      <c r="AX154" s="259"/>
      <c r="AY154" s="260"/>
      <c r="AZ154" s="260"/>
      <c r="BA154" s="260"/>
      <c r="BB154" s="269"/>
      <c r="BC154" s="314"/>
    </row>
    <row r="155" spans="3:55" s="254" customFormat="1" hidden="1" x14ac:dyDescent="0.25">
      <c r="C155" s="329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330"/>
      <c r="AT155" s="258"/>
      <c r="AU155" s="306"/>
      <c r="AV155" s="259"/>
      <c r="AW155" s="259"/>
      <c r="AX155" s="259"/>
      <c r="AY155" s="260"/>
      <c r="AZ155" s="260"/>
      <c r="BA155" s="260"/>
      <c r="BB155" s="269"/>
      <c r="BC155" s="314"/>
    </row>
    <row r="156" spans="3:55" s="254" customFormat="1" hidden="1" x14ac:dyDescent="0.25">
      <c r="C156" s="319"/>
      <c r="D156" s="256"/>
      <c r="E156" s="256"/>
      <c r="F156" s="320"/>
      <c r="G156" s="320"/>
      <c r="H156" s="320"/>
      <c r="I156" s="320"/>
      <c r="J156" s="320"/>
      <c r="K156" s="320"/>
      <c r="L156" s="320"/>
      <c r="M156" s="320"/>
      <c r="N156" s="320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320"/>
      <c r="AT156" s="258"/>
      <c r="AU156" s="306"/>
      <c r="AV156" s="259"/>
      <c r="AW156" s="259"/>
      <c r="AX156" s="259"/>
      <c r="AY156" s="260"/>
      <c r="AZ156" s="260"/>
      <c r="BA156" s="260"/>
      <c r="BB156" s="269"/>
      <c r="BC156" s="314"/>
    </row>
    <row r="157" spans="3:55" s="254" customFormat="1" hidden="1" x14ac:dyDescent="0.25"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316"/>
      <c r="AT157" s="258"/>
      <c r="AU157" s="306"/>
      <c r="AV157" s="259"/>
      <c r="AW157" s="259"/>
      <c r="AX157" s="259"/>
      <c r="AY157" s="260"/>
      <c r="AZ157" s="260"/>
      <c r="BA157" s="260"/>
      <c r="BB157" s="269"/>
      <c r="BC157" s="314"/>
    </row>
    <row r="158" spans="3:55" s="254" customFormat="1" hidden="1" x14ac:dyDescent="0.25">
      <c r="C158" s="273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74"/>
      <c r="W158" s="274"/>
      <c r="X158" s="274"/>
      <c r="Y158" s="274"/>
      <c r="Z158" s="274"/>
      <c r="AA158" s="274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74"/>
      <c r="AT158" s="258"/>
      <c r="AU158" s="306"/>
      <c r="AV158" s="259"/>
      <c r="AW158" s="259"/>
      <c r="AX158" s="259"/>
      <c r="AY158" s="260"/>
      <c r="AZ158" s="260"/>
      <c r="BA158" s="260"/>
      <c r="BB158" s="269"/>
      <c r="BC158" s="314"/>
    </row>
    <row r="159" spans="3:55" s="254" customFormat="1" hidden="1" x14ac:dyDescent="0.25">
      <c r="C159" s="302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303"/>
      <c r="O159" s="303"/>
      <c r="P159" s="303"/>
      <c r="Q159" s="303"/>
      <c r="R159" s="303"/>
      <c r="S159" s="303"/>
      <c r="T159" s="303"/>
      <c r="U159" s="303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303"/>
      <c r="AT159" s="258"/>
      <c r="AU159" s="306"/>
      <c r="AV159" s="259"/>
      <c r="AW159" s="259"/>
      <c r="AX159" s="259"/>
      <c r="AY159" s="260"/>
      <c r="AZ159" s="260"/>
      <c r="BA159" s="260"/>
      <c r="BB159" s="269"/>
      <c r="BC159" s="314"/>
    </row>
    <row r="160" spans="3:55" s="254" customFormat="1" hidden="1" x14ac:dyDescent="0.25">
      <c r="C160" s="331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332"/>
      <c r="AH160" s="332"/>
      <c r="AI160" s="332"/>
      <c r="AJ160" s="332"/>
      <c r="AK160" s="332"/>
      <c r="AL160" s="332"/>
      <c r="AM160" s="332"/>
      <c r="AN160" s="332"/>
      <c r="AO160" s="257"/>
      <c r="AP160" s="257"/>
      <c r="AQ160" s="257"/>
      <c r="AR160" s="332"/>
      <c r="AT160" s="258"/>
      <c r="AU160" s="306"/>
      <c r="AV160" s="259"/>
      <c r="AW160" s="259"/>
      <c r="AX160" s="259"/>
      <c r="AY160" s="260"/>
      <c r="AZ160" s="260"/>
      <c r="BA160" s="260"/>
      <c r="BB160" s="269"/>
      <c r="BC160" s="314"/>
    </row>
    <row r="161" spans="3:55" s="254" customFormat="1" hidden="1" x14ac:dyDescent="0.25">
      <c r="C161" s="321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6"/>
      <c r="AO161" s="256"/>
      <c r="AP161" s="256"/>
      <c r="AQ161" s="256"/>
      <c r="AR161" s="325"/>
      <c r="AT161" s="258"/>
      <c r="AU161" s="306"/>
      <c r="AV161" s="259"/>
      <c r="AW161" s="259"/>
      <c r="AX161" s="259"/>
      <c r="AY161" s="260"/>
      <c r="AZ161" s="260"/>
      <c r="BA161" s="260"/>
      <c r="BB161" s="269"/>
      <c r="BC161" s="314"/>
    </row>
    <row r="162" spans="3:55" s="254" customFormat="1" hidden="1" x14ac:dyDescent="0.25">
      <c r="C162" s="327"/>
      <c r="D162" s="256"/>
      <c r="E162" s="256"/>
      <c r="F162" s="256"/>
      <c r="G162" s="256"/>
      <c r="H162" s="256"/>
      <c r="I162" s="256"/>
      <c r="J162" s="256"/>
      <c r="K162" s="256"/>
      <c r="L162" s="256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6"/>
      <c r="AO162" s="256"/>
      <c r="AP162" s="256"/>
      <c r="AQ162" s="256"/>
      <c r="AR162" s="257"/>
      <c r="AT162" s="258"/>
      <c r="AU162" s="306"/>
      <c r="AV162" s="259"/>
      <c r="AW162" s="259"/>
      <c r="AX162" s="259"/>
      <c r="AY162" s="260"/>
      <c r="AZ162" s="260"/>
      <c r="BA162" s="260"/>
      <c r="BB162" s="269"/>
      <c r="BC162" s="314"/>
    </row>
    <row r="163" spans="3:55" s="254" customFormat="1" hidden="1" x14ac:dyDescent="0.25">
      <c r="C163" s="270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7"/>
      <c r="AF163" s="257"/>
      <c r="AG163" s="257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7"/>
      <c r="AT163" s="258"/>
      <c r="AU163" s="306"/>
      <c r="AV163" s="259"/>
      <c r="AW163" s="259"/>
      <c r="AX163" s="259"/>
      <c r="AY163" s="260"/>
      <c r="AZ163" s="260"/>
      <c r="BA163" s="260"/>
      <c r="BB163" s="269"/>
      <c r="BC163" s="314"/>
    </row>
    <row r="164" spans="3:55" s="254" customFormat="1" hidden="1" x14ac:dyDescent="0.25">
      <c r="C164" s="267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7"/>
      <c r="AT164" s="258"/>
      <c r="AU164" s="306"/>
      <c r="AV164" s="259"/>
      <c r="AW164" s="259"/>
      <c r="AX164" s="259"/>
      <c r="AY164" s="260"/>
      <c r="AZ164" s="260"/>
      <c r="BA164" s="260"/>
      <c r="BB164" s="269"/>
      <c r="BC164" s="314"/>
    </row>
    <row r="165" spans="3:55" s="254" customFormat="1" hidden="1" x14ac:dyDescent="0.25">
      <c r="C165" s="270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7"/>
      <c r="AT165" s="258"/>
      <c r="AU165" s="306"/>
      <c r="AV165" s="259"/>
      <c r="AW165" s="259"/>
      <c r="AX165" s="259"/>
      <c r="AY165" s="260"/>
      <c r="AZ165" s="260"/>
      <c r="BA165" s="260"/>
      <c r="BB165" s="269"/>
      <c r="BC165" s="314"/>
    </row>
    <row r="166" spans="3:55" s="254" customFormat="1" hidden="1" x14ac:dyDescent="0.25">
      <c r="C166" s="270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7"/>
      <c r="AT166" s="258"/>
      <c r="AU166" s="306"/>
      <c r="AV166" s="259"/>
      <c r="AW166" s="259"/>
      <c r="AX166" s="259"/>
      <c r="AY166" s="260"/>
      <c r="AZ166" s="260"/>
      <c r="BA166" s="260"/>
      <c r="BB166" s="269"/>
      <c r="BC166" s="314"/>
    </row>
    <row r="167" spans="3:55" s="254" customFormat="1" hidden="1" x14ac:dyDescent="0.25">
      <c r="C167" s="267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7"/>
      <c r="AT167" s="258"/>
      <c r="AU167" s="306"/>
      <c r="AV167" s="259"/>
      <c r="AW167" s="259"/>
      <c r="AX167" s="259"/>
      <c r="AY167" s="260"/>
      <c r="AZ167" s="260"/>
      <c r="BA167" s="260"/>
      <c r="BB167" s="269"/>
      <c r="BC167" s="314"/>
    </row>
    <row r="168" spans="3:55" s="254" customFormat="1" hidden="1" x14ac:dyDescent="0.25">
      <c r="C168" s="292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94"/>
      <c r="AC168" s="294"/>
      <c r="AD168" s="294"/>
      <c r="AE168" s="294"/>
      <c r="AF168" s="294"/>
      <c r="AG168" s="294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7"/>
      <c r="AT168" s="258"/>
      <c r="AU168" s="306"/>
      <c r="AV168" s="259"/>
      <c r="AW168" s="259"/>
      <c r="AX168" s="259"/>
      <c r="AY168" s="260"/>
      <c r="AZ168" s="260"/>
      <c r="BA168" s="260"/>
      <c r="BB168" s="269"/>
      <c r="BC168" s="314"/>
    </row>
    <row r="169" spans="3:55" s="254" customFormat="1" hidden="1" x14ac:dyDescent="0.25">
      <c r="C169" s="273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333"/>
      <c r="AN169" s="333"/>
      <c r="AO169" s="333"/>
      <c r="AP169" s="333"/>
      <c r="AQ169" s="256"/>
      <c r="AR169" s="257"/>
      <c r="AT169" s="258"/>
      <c r="AU169" s="306"/>
      <c r="AV169" s="259"/>
      <c r="AW169" s="259"/>
      <c r="AX169" s="259"/>
      <c r="AY169" s="260"/>
      <c r="AZ169" s="260"/>
      <c r="BA169" s="260"/>
      <c r="BB169" s="269"/>
      <c r="BC169" s="314"/>
    </row>
    <row r="170" spans="3:55" s="254" customFormat="1" hidden="1" x14ac:dyDescent="0.25">
      <c r="C170" s="270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7"/>
      <c r="AT170" s="258"/>
      <c r="AU170" s="306"/>
      <c r="AV170" s="259"/>
      <c r="AW170" s="259"/>
      <c r="AX170" s="259"/>
      <c r="AY170" s="260"/>
      <c r="AZ170" s="260"/>
      <c r="BA170" s="260"/>
      <c r="BB170" s="269"/>
      <c r="BC170" s="314"/>
    </row>
    <row r="171" spans="3:55" s="254" customFormat="1" hidden="1" x14ac:dyDescent="0.25">
      <c r="C171" s="267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307"/>
      <c r="AT171" s="258"/>
      <c r="AU171" s="306"/>
      <c r="AV171" s="259"/>
      <c r="AW171" s="259"/>
      <c r="AX171" s="259"/>
      <c r="AY171" s="260"/>
      <c r="AZ171" s="260"/>
      <c r="BA171" s="260"/>
      <c r="BB171" s="269"/>
      <c r="BC171" s="314"/>
    </row>
    <row r="172" spans="3:55" s="254" customFormat="1" ht="11.25" hidden="1" x14ac:dyDescent="0.25">
      <c r="C172" s="308"/>
      <c r="AT172" s="309"/>
      <c r="AV172" s="310"/>
      <c r="AW172" s="310"/>
      <c r="AX172" s="310"/>
      <c r="BC172" s="311"/>
    </row>
    <row r="173" spans="3:55" s="254" customFormat="1" hidden="1" x14ac:dyDescent="0.25">
      <c r="C173" s="312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7"/>
      <c r="AT173" s="258"/>
      <c r="AU173" s="313"/>
      <c r="AV173" s="259"/>
      <c r="AW173" s="259"/>
      <c r="AX173" s="259"/>
      <c r="AY173" s="260"/>
      <c r="AZ173" s="260"/>
      <c r="BA173" s="260"/>
      <c r="BB173" s="261"/>
      <c r="BC173" s="262"/>
    </row>
    <row r="174" spans="3:55" s="254" customFormat="1" hidden="1" x14ac:dyDescent="0.25">
      <c r="C174" s="263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5"/>
      <c r="AN174" s="265"/>
      <c r="AO174" s="265"/>
      <c r="AP174" s="265"/>
      <c r="AQ174" s="265"/>
      <c r="AR174" s="264"/>
      <c r="AT174" s="258"/>
      <c r="AU174" s="313"/>
      <c r="AV174" s="259"/>
      <c r="AW174" s="259"/>
      <c r="AX174" s="259"/>
      <c r="AY174" s="260"/>
      <c r="AZ174" s="260"/>
      <c r="BA174" s="260"/>
      <c r="BB174" s="261"/>
      <c r="BC174" s="262"/>
    </row>
    <row r="175" spans="3:55" s="254" customFormat="1" hidden="1" x14ac:dyDescent="0.25">
      <c r="C175" s="267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326"/>
      <c r="AN175" s="326"/>
      <c r="AO175" s="326"/>
      <c r="AP175" s="326"/>
      <c r="AQ175" s="326"/>
      <c r="AR175" s="257"/>
      <c r="AT175" s="258"/>
      <c r="AU175" s="306"/>
      <c r="AV175" s="259"/>
      <c r="AW175" s="259"/>
      <c r="AX175" s="259"/>
      <c r="AY175" s="260"/>
      <c r="AZ175" s="260"/>
      <c r="BA175" s="260"/>
      <c r="BB175" s="269"/>
      <c r="BC175" s="262"/>
    </row>
    <row r="176" spans="3:55" s="254" customFormat="1" hidden="1" x14ac:dyDescent="0.25">
      <c r="C176" s="270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6"/>
      <c r="AN176" s="256"/>
      <c r="AO176" s="256"/>
      <c r="AP176" s="256"/>
      <c r="AQ176" s="256"/>
      <c r="AR176" s="257"/>
      <c r="AT176" s="258"/>
      <c r="AU176" s="306"/>
      <c r="AV176" s="259"/>
      <c r="AW176" s="259"/>
      <c r="AX176" s="259"/>
      <c r="AY176" s="260"/>
      <c r="AZ176" s="260"/>
      <c r="BA176" s="260"/>
      <c r="BB176" s="269"/>
      <c r="BC176" s="262"/>
    </row>
    <row r="177" spans="3:55" s="254" customFormat="1" hidden="1" x14ac:dyDescent="0.25">
      <c r="C177" s="270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6"/>
      <c r="AN177" s="256"/>
      <c r="AO177" s="256"/>
      <c r="AP177" s="256"/>
      <c r="AQ177" s="256"/>
      <c r="AR177" s="257"/>
      <c r="AT177" s="258"/>
      <c r="AU177" s="306"/>
      <c r="AV177" s="259"/>
      <c r="AW177" s="259"/>
      <c r="AX177" s="259"/>
      <c r="AY177" s="260"/>
      <c r="AZ177" s="260"/>
      <c r="BA177" s="260"/>
      <c r="BB177" s="269"/>
      <c r="BC177" s="262"/>
    </row>
    <row r="178" spans="3:55" s="254" customFormat="1" hidden="1" x14ac:dyDescent="0.25">
      <c r="C178" s="270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6"/>
      <c r="AN178" s="256"/>
      <c r="AO178" s="256"/>
      <c r="AP178" s="256"/>
      <c r="AQ178" s="256"/>
      <c r="AR178" s="257"/>
      <c r="AT178" s="258"/>
      <c r="AU178" s="306"/>
      <c r="AV178" s="259"/>
      <c r="AW178" s="259"/>
      <c r="AX178" s="259"/>
      <c r="AY178" s="260"/>
      <c r="AZ178" s="260"/>
      <c r="BA178" s="260"/>
      <c r="BB178" s="269"/>
      <c r="BC178" s="262"/>
    </row>
    <row r="179" spans="3:55" s="254" customFormat="1" hidden="1" x14ac:dyDescent="0.25">
      <c r="C179" s="270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7"/>
      <c r="AT179" s="258"/>
      <c r="AU179" s="306"/>
      <c r="AV179" s="259"/>
      <c r="AW179" s="259"/>
      <c r="AX179" s="259"/>
      <c r="AY179" s="260"/>
      <c r="AZ179" s="260"/>
      <c r="BA179" s="260"/>
      <c r="BB179" s="269"/>
      <c r="BC179" s="262"/>
    </row>
    <row r="180" spans="3:55" s="254" customFormat="1" hidden="1" x14ac:dyDescent="0.25">
      <c r="C180" s="270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6"/>
      <c r="AN180" s="256"/>
      <c r="AO180" s="256"/>
      <c r="AP180" s="256"/>
      <c r="AQ180" s="256"/>
      <c r="AR180" s="257"/>
      <c r="AT180" s="258"/>
      <c r="AU180" s="306"/>
      <c r="AV180" s="259"/>
      <c r="AW180" s="259"/>
      <c r="AX180" s="259"/>
      <c r="AY180" s="260"/>
      <c r="AZ180" s="260"/>
      <c r="BA180" s="260"/>
      <c r="BB180" s="269"/>
      <c r="BC180" s="262"/>
    </row>
    <row r="181" spans="3:55" s="254" customFormat="1" hidden="1" x14ac:dyDescent="0.25">
      <c r="C181" s="270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6"/>
      <c r="AN181" s="256"/>
      <c r="AO181" s="256"/>
      <c r="AP181" s="256"/>
      <c r="AQ181" s="256"/>
      <c r="AR181" s="257"/>
      <c r="AT181" s="258"/>
      <c r="AU181" s="306"/>
      <c r="AV181" s="259"/>
      <c r="AW181" s="259"/>
      <c r="AX181" s="259"/>
      <c r="AY181" s="260"/>
      <c r="AZ181" s="260"/>
      <c r="BA181" s="260"/>
      <c r="BB181" s="269"/>
      <c r="BC181" s="262"/>
    </row>
    <row r="182" spans="3:55" s="254" customFormat="1" hidden="1" x14ac:dyDescent="0.25">
      <c r="C182" s="267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7"/>
      <c r="AT182" s="258"/>
      <c r="AU182" s="306"/>
      <c r="AV182" s="259"/>
      <c r="AW182" s="259"/>
      <c r="AX182" s="259"/>
      <c r="AY182" s="260"/>
      <c r="AZ182" s="260"/>
      <c r="BA182" s="260"/>
      <c r="BB182" s="269"/>
      <c r="BC182" s="262"/>
    </row>
    <row r="183" spans="3:55" s="254" customFormat="1" hidden="1" x14ac:dyDescent="0.25">
      <c r="C183" s="273"/>
      <c r="D183" s="274"/>
      <c r="E183" s="274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74"/>
      <c r="AT183" s="258"/>
      <c r="AU183" s="306"/>
      <c r="AV183" s="259"/>
      <c r="AW183" s="259"/>
      <c r="AX183" s="259"/>
      <c r="AY183" s="260"/>
      <c r="AZ183" s="260"/>
      <c r="BA183" s="260"/>
      <c r="BB183" s="269"/>
      <c r="BC183" s="314"/>
    </row>
    <row r="184" spans="3:55" s="254" customFormat="1" hidden="1" x14ac:dyDescent="0.25">
      <c r="C184" s="315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316"/>
      <c r="AT184" s="258"/>
      <c r="AU184" s="306"/>
      <c r="AV184" s="259"/>
      <c r="AW184" s="259"/>
      <c r="AX184" s="259"/>
      <c r="AY184" s="260"/>
      <c r="AZ184" s="260"/>
      <c r="BA184" s="260"/>
      <c r="BB184" s="269"/>
      <c r="BC184" s="314"/>
    </row>
    <row r="185" spans="3:55" s="254" customFormat="1" hidden="1" x14ac:dyDescent="0.25">
      <c r="C185" s="279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56"/>
      <c r="AR185" s="280"/>
      <c r="AT185" s="258"/>
      <c r="AU185" s="306"/>
      <c r="AV185" s="259"/>
      <c r="AW185" s="259"/>
      <c r="AX185" s="259"/>
      <c r="AY185" s="260"/>
      <c r="AZ185" s="260"/>
      <c r="BA185" s="260"/>
      <c r="BB185" s="269"/>
      <c r="BC185" s="314"/>
    </row>
    <row r="186" spans="3:55" s="254" customFormat="1" hidden="1" x14ac:dyDescent="0.25">
      <c r="C186" s="329"/>
      <c r="D186" s="330"/>
      <c r="E186" s="330"/>
      <c r="F186" s="330"/>
      <c r="G186" s="330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334"/>
      <c r="AT186" s="258"/>
      <c r="AU186" s="306"/>
      <c r="AV186" s="259"/>
      <c r="AW186" s="259"/>
      <c r="AX186" s="259"/>
      <c r="AY186" s="260"/>
      <c r="AZ186" s="260"/>
      <c r="BA186" s="260"/>
      <c r="BB186" s="269"/>
      <c r="BC186" s="314"/>
    </row>
    <row r="187" spans="3:55" s="254" customFormat="1" hidden="1" x14ac:dyDescent="0.25">
      <c r="C187" s="319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94"/>
      <c r="AT187" s="258"/>
      <c r="AU187" s="306"/>
      <c r="AV187" s="259"/>
      <c r="AW187" s="259"/>
      <c r="AX187" s="259"/>
      <c r="AY187" s="260"/>
      <c r="AZ187" s="260"/>
      <c r="BA187" s="260"/>
      <c r="BB187" s="269"/>
      <c r="BC187" s="314"/>
    </row>
    <row r="188" spans="3:55" s="254" customFormat="1" hidden="1" x14ac:dyDescent="0.25">
      <c r="C188" s="273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57"/>
      <c r="AQ188" s="257"/>
      <c r="AR188" s="274"/>
      <c r="AT188" s="258"/>
      <c r="AU188" s="306"/>
      <c r="AV188" s="259"/>
      <c r="AW188" s="259"/>
      <c r="AX188" s="259"/>
      <c r="AY188" s="260"/>
      <c r="AZ188" s="260"/>
      <c r="BA188" s="260"/>
      <c r="BB188" s="269"/>
      <c r="BC188" s="314"/>
    </row>
    <row r="189" spans="3:55" s="254" customFormat="1" hidden="1" x14ac:dyDescent="0.25">
      <c r="C189" s="302"/>
      <c r="D189" s="257"/>
      <c r="E189" s="257"/>
      <c r="F189" s="257"/>
      <c r="G189" s="257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303"/>
      <c r="AT189" s="258"/>
      <c r="AU189" s="306"/>
      <c r="AV189" s="259"/>
      <c r="AW189" s="259"/>
      <c r="AX189" s="259"/>
      <c r="AY189" s="260"/>
      <c r="AZ189" s="260"/>
      <c r="BA189" s="260"/>
      <c r="BB189" s="269"/>
      <c r="BC189" s="314"/>
    </row>
    <row r="190" spans="3:55" s="254" customFormat="1" hidden="1" x14ac:dyDescent="0.25">
      <c r="C190" s="331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T190" s="258"/>
      <c r="AU190" s="306"/>
      <c r="AV190" s="259"/>
      <c r="AW190" s="259"/>
      <c r="AX190" s="259"/>
      <c r="AY190" s="260"/>
      <c r="AZ190" s="260"/>
      <c r="BA190" s="260"/>
      <c r="BB190" s="269"/>
      <c r="BC190" s="314"/>
    </row>
    <row r="191" spans="3:55" s="254" customFormat="1" hidden="1" x14ac:dyDescent="0.25">
      <c r="C191" s="321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256"/>
      <c r="AN191" s="256"/>
      <c r="AO191" s="256"/>
      <c r="AP191" s="256"/>
      <c r="AQ191" s="256"/>
      <c r="AR191" s="325"/>
      <c r="AT191" s="258"/>
      <c r="AU191" s="306"/>
      <c r="AV191" s="259"/>
      <c r="AW191" s="259"/>
      <c r="AX191" s="259"/>
      <c r="AY191" s="260"/>
      <c r="AZ191" s="260"/>
      <c r="BA191" s="260"/>
      <c r="BB191" s="269"/>
      <c r="BC191" s="314"/>
    </row>
    <row r="192" spans="3:55" s="254" customFormat="1" hidden="1" x14ac:dyDescent="0.25">
      <c r="C192" s="327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256"/>
      <c r="AN192" s="256"/>
      <c r="AO192" s="256"/>
      <c r="AP192" s="256"/>
      <c r="AQ192" s="256"/>
      <c r="AR192" s="328"/>
      <c r="AT192" s="258"/>
      <c r="AU192" s="306"/>
      <c r="AV192" s="259"/>
      <c r="AW192" s="259"/>
      <c r="AX192" s="259"/>
      <c r="AY192" s="260"/>
      <c r="AZ192" s="260"/>
      <c r="BA192" s="260"/>
      <c r="BB192" s="269"/>
      <c r="BC192" s="314"/>
    </row>
    <row r="193" spans="3:55" s="254" customFormat="1" hidden="1" x14ac:dyDescent="0.25">
      <c r="C193" s="292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324"/>
      <c r="W193" s="324"/>
      <c r="X193" s="324"/>
      <c r="Y193" s="324"/>
      <c r="Z193" s="324"/>
      <c r="AA193" s="324"/>
      <c r="AB193" s="324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324"/>
      <c r="AT193" s="258"/>
      <c r="AU193" s="306"/>
      <c r="AV193" s="259"/>
      <c r="AW193" s="259"/>
      <c r="AX193" s="259"/>
      <c r="AY193" s="260"/>
      <c r="AZ193" s="260"/>
      <c r="BA193" s="260"/>
      <c r="BB193" s="269"/>
      <c r="BC193" s="314"/>
    </row>
    <row r="194" spans="3:55" s="254" customFormat="1" hidden="1" x14ac:dyDescent="0.25">
      <c r="C194" s="273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56"/>
      <c r="AN194" s="256"/>
      <c r="AO194" s="256"/>
      <c r="AP194" s="256"/>
      <c r="AQ194" s="256"/>
      <c r="AR194" s="274"/>
      <c r="AT194" s="258"/>
      <c r="AU194" s="306"/>
      <c r="AV194" s="259"/>
      <c r="AW194" s="259"/>
      <c r="AX194" s="259"/>
      <c r="AY194" s="260"/>
      <c r="AZ194" s="260"/>
      <c r="BA194" s="260"/>
      <c r="BB194" s="269"/>
      <c r="BC194" s="314"/>
    </row>
    <row r="195" spans="3:55" s="254" customFormat="1" hidden="1" x14ac:dyDescent="0.25">
      <c r="C195" s="270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7"/>
      <c r="AT195" s="258"/>
      <c r="AU195" s="306"/>
      <c r="AV195" s="259"/>
      <c r="AW195" s="259"/>
      <c r="AX195" s="259"/>
      <c r="AY195" s="260"/>
      <c r="AZ195" s="260"/>
      <c r="BA195" s="260"/>
      <c r="BB195" s="269"/>
      <c r="BC195" s="314"/>
    </row>
    <row r="196" spans="3:55" s="254" customFormat="1" hidden="1" x14ac:dyDescent="0.25">
      <c r="C196" s="267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7"/>
      <c r="AT196" s="258"/>
      <c r="AU196" s="306"/>
      <c r="AV196" s="259"/>
      <c r="AW196" s="259"/>
      <c r="AX196" s="259"/>
      <c r="AY196" s="260"/>
      <c r="AZ196" s="260"/>
      <c r="BA196" s="260"/>
      <c r="BB196" s="269"/>
      <c r="BC196" s="314"/>
    </row>
    <row r="197" spans="3:55" s="254" customFormat="1" hidden="1" x14ac:dyDescent="0.25">
      <c r="C197" s="270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7"/>
      <c r="AT197" s="258"/>
      <c r="AU197" s="306"/>
      <c r="AV197" s="259"/>
      <c r="AW197" s="259"/>
      <c r="AX197" s="259"/>
      <c r="AY197" s="260"/>
      <c r="AZ197" s="260"/>
      <c r="BA197" s="260"/>
      <c r="BB197" s="269"/>
      <c r="BC197" s="314"/>
    </row>
    <row r="198" spans="3:55" s="254" customFormat="1" hidden="1" x14ac:dyDescent="0.25">
      <c r="C198" s="270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7"/>
      <c r="AT198" s="258"/>
      <c r="AU198" s="306"/>
      <c r="AV198" s="259"/>
      <c r="AW198" s="259"/>
      <c r="AX198" s="259"/>
      <c r="AY198" s="260"/>
      <c r="AZ198" s="260"/>
      <c r="BA198" s="260"/>
      <c r="BB198" s="269"/>
      <c r="BC198" s="314"/>
    </row>
    <row r="199" spans="3:55" s="254" customFormat="1" hidden="1" x14ac:dyDescent="0.25">
      <c r="C199" s="267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7"/>
      <c r="AT199" s="258"/>
      <c r="AU199" s="306"/>
      <c r="AV199" s="259"/>
      <c r="AW199" s="259"/>
      <c r="AX199" s="259"/>
      <c r="AY199" s="260"/>
      <c r="AZ199" s="260"/>
      <c r="BA199" s="260"/>
      <c r="BB199" s="269"/>
      <c r="BC199" s="314"/>
    </row>
    <row r="200" spans="3:55" s="254" customFormat="1" hidden="1" x14ac:dyDescent="0.25">
      <c r="C200" s="270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7"/>
      <c r="AT200" s="258"/>
      <c r="AU200" s="306"/>
      <c r="AV200" s="259"/>
      <c r="AW200" s="259"/>
      <c r="AX200" s="259"/>
      <c r="AY200" s="260"/>
      <c r="AZ200" s="260"/>
      <c r="BA200" s="260"/>
      <c r="BB200" s="269"/>
      <c r="BC200" s="314"/>
    </row>
    <row r="201" spans="3:55" s="254" customFormat="1" hidden="1" x14ac:dyDescent="0.25">
      <c r="C201" s="267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307"/>
      <c r="AT201" s="258"/>
      <c r="AU201" s="306"/>
      <c r="AV201" s="259"/>
      <c r="AW201" s="259"/>
      <c r="AX201" s="259"/>
      <c r="AY201" s="260"/>
      <c r="AZ201" s="260"/>
      <c r="BA201" s="260"/>
      <c r="BB201" s="269"/>
      <c r="BC201" s="314"/>
    </row>
    <row r="202" spans="3:55" s="254" customFormat="1" ht="11.25" hidden="1" x14ac:dyDescent="0.25">
      <c r="C202" s="308"/>
      <c r="AT202" s="309"/>
      <c r="AV202" s="310"/>
      <c r="AW202" s="310"/>
      <c r="AX202" s="310"/>
      <c r="BC202" s="311"/>
    </row>
    <row r="203" spans="3:55" s="254" customFormat="1" hidden="1" x14ac:dyDescent="0.25">
      <c r="C203" s="312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7"/>
      <c r="AT203" s="258"/>
      <c r="AU203" s="313"/>
      <c r="AV203" s="259"/>
      <c r="AW203" s="259"/>
      <c r="AX203" s="259"/>
      <c r="AY203" s="260"/>
      <c r="AZ203" s="260"/>
      <c r="BA203" s="260"/>
      <c r="BB203" s="261"/>
      <c r="BC203" s="262"/>
    </row>
    <row r="204" spans="3:55" s="254" customFormat="1" hidden="1" x14ac:dyDescent="0.25">
      <c r="C204" s="263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5"/>
      <c r="AN204" s="265"/>
      <c r="AO204" s="265"/>
      <c r="AP204" s="265"/>
      <c r="AQ204" s="265"/>
      <c r="AR204" s="264"/>
      <c r="AT204" s="258"/>
      <c r="AU204" s="313"/>
      <c r="AV204" s="259"/>
      <c r="AW204" s="259"/>
      <c r="AX204" s="259"/>
      <c r="AY204" s="260"/>
      <c r="AZ204" s="260"/>
      <c r="BA204" s="260"/>
      <c r="BB204" s="261"/>
      <c r="BC204" s="262"/>
    </row>
    <row r="205" spans="3:55" s="254" customFormat="1" hidden="1" x14ac:dyDescent="0.25">
      <c r="C205" s="267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326"/>
      <c r="AN205" s="326"/>
      <c r="AO205" s="326"/>
      <c r="AP205" s="326"/>
      <c r="AQ205" s="326"/>
      <c r="AR205" s="257"/>
      <c r="AT205" s="258"/>
      <c r="AU205" s="306"/>
      <c r="AV205" s="259"/>
      <c r="AW205" s="259"/>
      <c r="AX205" s="259"/>
      <c r="AY205" s="260"/>
      <c r="AZ205" s="260"/>
      <c r="BA205" s="260"/>
      <c r="BB205" s="269"/>
      <c r="BC205" s="262"/>
    </row>
    <row r="206" spans="3:55" s="254" customFormat="1" hidden="1" x14ac:dyDescent="0.25">
      <c r="C206" s="270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6"/>
      <c r="AN206" s="256"/>
      <c r="AO206" s="256"/>
      <c r="AP206" s="256"/>
      <c r="AQ206" s="256"/>
      <c r="AR206" s="257"/>
      <c r="AT206" s="258"/>
      <c r="AU206" s="306"/>
      <c r="AV206" s="259"/>
      <c r="AW206" s="259"/>
      <c r="AX206" s="259"/>
      <c r="AY206" s="260"/>
      <c r="AZ206" s="260"/>
      <c r="BA206" s="260"/>
      <c r="BB206" s="269"/>
      <c r="BC206" s="262"/>
    </row>
    <row r="207" spans="3:55" s="254" customFormat="1" hidden="1" x14ac:dyDescent="0.25">
      <c r="C207" s="270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6"/>
      <c r="AN207" s="256"/>
      <c r="AO207" s="256"/>
      <c r="AP207" s="256"/>
      <c r="AQ207" s="256"/>
      <c r="AR207" s="257"/>
      <c r="AT207" s="258"/>
      <c r="AU207" s="306"/>
      <c r="AV207" s="259"/>
      <c r="AW207" s="259"/>
      <c r="AX207" s="259"/>
      <c r="AY207" s="260"/>
      <c r="AZ207" s="260"/>
      <c r="BA207" s="260"/>
      <c r="BB207" s="269"/>
      <c r="BC207" s="262"/>
    </row>
    <row r="208" spans="3:55" s="254" customFormat="1" hidden="1" x14ac:dyDescent="0.25">
      <c r="C208" s="270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6"/>
      <c r="AN208" s="256"/>
      <c r="AO208" s="256"/>
      <c r="AP208" s="256"/>
      <c r="AQ208" s="256"/>
      <c r="AR208" s="257"/>
      <c r="AT208" s="258"/>
      <c r="AU208" s="306"/>
      <c r="AV208" s="259"/>
      <c r="AW208" s="259"/>
      <c r="AX208" s="259"/>
      <c r="AY208" s="260"/>
      <c r="AZ208" s="260"/>
      <c r="BA208" s="260"/>
      <c r="BB208" s="269"/>
      <c r="BC208" s="262"/>
    </row>
    <row r="209" spans="3:55" s="254" customFormat="1" hidden="1" x14ac:dyDescent="0.25">
      <c r="C209" s="270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7"/>
      <c r="AT209" s="258"/>
      <c r="AU209" s="306"/>
      <c r="AV209" s="259"/>
      <c r="AW209" s="259"/>
      <c r="AX209" s="259"/>
      <c r="AY209" s="260"/>
      <c r="AZ209" s="260"/>
      <c r="BA209" s="260"/>
      <c r="BB209" s="269"/>
      <c r="BC209" s="262"/>
    </row>
    <row r="210" spans="3:55" s="254" customFormat="1" hidden="1" x14ac:dyDescent="0.25">
      <c r="C210" s="270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6"/>
      <c r="AN210" s="256"/>
      <c r="AO210" s="256"/>
      <c r="AP210" s="256"/>
      <c r="AQ210" s="256"/>
      <c r="AR210" s="257"/>
      <c r="AT210" s="258"/>
      <c r="AU210" s="306"/>
      <c r="AV210" s="259"/>
      <c r="AW210" s="259"/>
      <c r="AX210" s="259"/>
      <c r="AY210" s="260"/>
      <c r="AZ210" s="260"/>
      <c r="BA210" s="260"/>
      <c r="BB210" s="269"/>
      <c r="BC210" s="262"/>
    </row>
    <row r="211" spans="3:55" s="254" customFormat="1" hidden="1" x14ac:dyDescent="0.25">
      <c r="C211" s="270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6"/>
      <c r="AN211" s="256"/>
      <c r="AO211" s="256"/>
      <c r="AP211" s="256"/>
      <c r="AQ211" s="256"/>
      <c r="AR211" s="257"/>
      <c r="AT211" s="258"/>
      <c r="AU211" s="306"/>
      <c r="AV211" s="259"/>
      <c r="AW211" s="259"/>
      <c r="AX211" s="259"/>
      <c r="AY211" s="260"/>
      <c r="AZ211" s="260"/>
      <c r="BA211" s="260"/>
      <c r="BB211" s="269"/>
      <c r="BC211" s="262"/>
    </row>
    <row r="212" spans="3:55" s="254" customFormat="1" hidden="1" x14ac:dyDescent="0.25">
      <c r="C212" s="267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7"/>
      <c r="AT212" s="258"/>
      <c r="AU212" s="306"/>
      <c r="AV212" s="259"/>
      <c r="AW212" s="259"/>
      <c r="AX212" s="259"/>
      <c r="AY212" s="260"/>
      <c r="AZ212" s="260"/>
      <c r="BA212" s="260"/>
      <c r="BB212" s="269"/>
      <c r="BC212" s="262"/>
    </row>
    <row r="213" spans="3:55" s="254" customFormat="1" hidden="1" x14ac:dyDescent="0.25">
      <c r="C213" s="315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256"/>
      <c r="AN213" s="316"/>
      <c r="AO213" s="316"/>
      <c r="AP213" s="316"/>
      <c r="AQ213" s="256"/>
      <c r="AR213" s="316"/>
      <c r="AT213" s="258"/>
      <c r="AU213" s="306"/>
      <c r="AV213" s="259"/>
      <c r="AW213" s="259"/>
      <c r="AX213" s="259"/>
      <c r="AY213" s="260"/>
      <c r="AZ213" s="260"/>
      <c r="BA213" s="260"/>
      <c r="BB213" s="269"/>
      <c r="BC213" s="314"/>
    </row>
    <row r="214" spans="3:55" s="254" customFormat="1" hidden="1" x14ac:dyDescent="0.25">
      <c r="C214" s="279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80"/>
      <c r="AT214" s="258"/>
      <c r="AU214" s="306"/>
      <c r="AV214" s="259"/>
      <c r="AW214" s="259"/>
      <c r="AX214" s="259"/>
      <c r="AY214" s="260"/>
      <c r="AZ214" s="260"/>
      <c r="BA214" s="260"/>
      <c r="BB214" s="269"/>
      <c r="BC214" s="314"/>
    </row>
    <row r="215" spans="3:55" s="254" customFormat="1" hidden="1" x14ac:dyDescent="0.25">
      <c r="C215" s="319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320"/>
      <c r="AN215" s="320"/>
      <c r="AO215" s="320"/>
      <c r="AP215" s="320"/>
      <c r="AQ215" s="320"/>
      <c r="AR215" s="294"/>
      <c r="AT215" s="258"/>
      <c r="AU215" s="306"/>
      <c r="AV215" s="259"/>
      <c r="AW215" s="259"/>
      <c r="AX215" s="259"/>
      <c r="AY215" s="260"/>
      <c r="AZ215" s="260"/>
      <c r="BA215" s="260"/>
      <c r="BB215" s="269"/>
      <c r="BC215" s="314"/>
    </row>
    <row r="216" spans="3:55" s="254" customFormat="1" hidden="1" x14ac:dyDescent="0.25">
      <c r="C216" s="273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57"/>
      <c r="AO216" s="257"/>
      <c r="AP216" s="257"/>
      <c r="AQ216" s="257"/>
      <c r="AR216" s="274"/>
      <c r="AT216" s="258"/>
      <c r="AU216" s="306"/>
      <c r="AV216" s="259"/>
      <c r="AW216" s="259"/>
      <c r="AX216" s="259"/>
      <c r="AY216" s="260"/>
      <c r="AZ216" s="260"/>
      <c r="BA216" s="260"/>
      <c r="BB216" s="269"/>
      <c r="BC216" s="314"/>
    </row>
    <row r="217" spans="3:55" s="254" customFormat="1" hidden="1" x14ac:dyDescent="0.25">
      <c r="C217" s="302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257"/>
      <c r="AR217" s="303"/>
      <c r="AT217" s="258"/>
      <c r="AU217" s="306"/>
      <c r="AV217" s="259"/>
      <c r="AW217" s="259"/>
      <c r="AX217" s="259"/>
      <c r="AY217" s="260"/>
      <c r="AZ217" s="260"/>
      <c r="BA217" s="260"/>
      <c r="BB217" s="269"/>
      <c r="BC217" s="314"/>
    </row>
    <row r="218" spans="3:55" s="254" customFormat="1" hidden="1" x14ac:dyDescent="0.25">
      <c r="C218" s="321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325"/>
      <c r="AT218" s="258"/>
      <c r="AU218" s="306"/>
      <c r="AV218" s="259"/>
      <c r="AW218" s="259"/>
      <c r="AX218" s="259"/>
      <c r="AY218" s="260"/>
      <c r="AZ218" s="260"/>
      <c r="BA218" s="260"/>
      <c r="BB218" s="269"/>
      <c r="BC218" s="314"/>
    </row>
    <row r="219" spans="3:55" s="254" customFormat="1" hidden="1" x14ac:dyDescent="0.25">
      <c r="C219" s="327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256"/>
      <c r="AN219" s="256"/>
      <c r="AO219" s="256"/>
      <c r="AP219" s="256"/>
      <c r="AQ219" s="256"/>
      <c r="AR219" s="328"/>
      <c r="AT219" s="258"/>
      <c r="AU219" s="306"/>
      <c r="AV219" s="259"/>
      <c r="AW219" s="259"/>
      <c r="AX219" s="259"/>
      <c r="AY219" s="260"/>
      <c r="AZ219" s="260"/>
      <c r="BA219" s="260"/>
      <c r="BB219" s="269"/>
      <c r="BC219" s="314"/>
    </row>
    <row r="220" spans="3:55" s="254" customFormat="1" hidden="1" x14ac:dyDescent="0.25">
      <c r="C220" s="270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7"/>
      <c r="AT220" s="258"/>
      <c r="AU220" s="306"/>
      <c r="AV220" s="259"/>
      <c r="AW220" s="259"/>
      <c r="AX220" s="259"/>
      <c r="AY220" s="260"/>
      <c r="AZ220" s="260"/>
      <c r="BA220" s="260"/>
      <c r="BB220" s="269"/>
      <c r="BC220" s="314"/>
    </row>
    <row r="221" spans="3:55" s="254" customFormat="1" hidden="1" x14ac:dyDescent="0.25">
      <c r="C221" s="270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7"/>
      <c r="AT221" s="258"/>
      <c r="AU221" s="306"/>
      <c r="AV221" s="259"/>
      <c r="AW221" s="259"/>
      <c r="AX221" s="259"/>
      <c r="AY221" s="260"/>
      <c r="AZ221" s="260"/>
      <c r="BA221" s="260"/>
      <c r="BB221" s="269"/>
      <c r="BC221" s="314"/>
    </row>
    <row r="222" spans="3:55" s="254" customFormat="1" hidden="1" x14ac:dyDescent="0.25">
      <c r="C222" s="270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7"/>
      <c r="AT222" s="258"/>
      <c r="AU222" s="306"/>
      <c r="AV222" s="259"/>
      <c r="AW222" s="259"/>
      <c r="AX222" s="259"/>
      <c r="AY222" s="260"/>
      <c r="AZ222" s="260"/>
      <c r="BA222" s="260"/>
      <c r="BB222" s="269"/>
      <c r="BC222" s="314"/>
    </row>
    <row r="223" spans="3:55" s="254" customFormat="1" hidden="1" x14ac:dyDescent="0.25">
      <c r="C223" s="267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7"/>
      <c r="AT223" s="258"/>
      <c r="AU223" s="306"/>
      <c r="AV223" s="259"/>
      <c r="AW223" s="259"/>
      <c r="AX223" s="259"/>
      <c r="AY223" s="260"/>
      <c r="AZ223" s="260"/>
      <c r="BA223" s="260"/>
      <c r="BB223" s="269"/>
      <c r="BC223" s="314"/>
    </row>
    <row r="224" spans="3:55" s="254" customFormat="1" hidden="1" x14ac:dyDescent="0.25">
      <c r="C224" s="270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7"/>
      <c r="AT224" s="258"/>
      <c r="AU224" s="306"/>
      <c r="AV224" s="259"/>
      <c r="AW224" s="259"/>
      <c r="AX224" s="259"/>
      <c r="AY224" s="260"/>
      <c r="AZ224" s="260"/>
      <c r="BA224" s="260"/>
      <c r="BB224" s="269"/>
      <c r="BC224" s="314"/>
    </row>
    <row r="225" spans="1:55" s="254" customFormat="1" hidden="1" x14ac:dyDescent="0.25">
      <c r="C225" s="270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7"/>
      <c r="AT225" s="258"/>
      <c r="AU225" s="306"/>
      <c r="AV225" s="259"/>
      <c r="AW225" s="259"/>
      <c r="AX225" s="259"/>
      <c r="AY225" s="260"/>
      <c r="AZ225" s="260"/>
      <c r="BA225" s="260"/>
      <c r="BB225" s="269"/>
      <c r="BC225" s="314"/>
    </row>
    <row r="226" spans="1:55" s="254" customFormat="1" hidden="1" x14ac:dyDescent="0.25">
      <c r="C226" s="267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7"/>
      <c r="AT226" s="258"/>
      <c r="AU226" s="306"/>
      <c r="AV226" s="259"/>
      <c r="AW226" s="259"/>
      <c r="AX226" s="259"/>
      <c r="AY226" s="260"/>
      <c r="AZ226" s="260"/>
      <c r="BA226" s="260"/>
      <c r="BB226" s="269"/>
      <c r="BC226" s="314"/>
    </row>
    <row r="227" spans="1:55" s="254" customFormat="1" hidden="1" x14ac:dyDescent="0.25">
      <c r="C227" s="270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7"/>
      <c r="AT227" s="258"/>
      <c r="AU227" s="306"/>
      <c r="AV227" s="259"/>
      <c r="AW227" s="259"/>
      <c r="AX227" s="259"/>
      <c r="AY227" s="260"/>
      <c r="AZ227" s="260"/>
      <c r="BA227" s="260"/>
      <c r="BB227" s="269"/>
      <c r="BC227" s="314"/>
    </row>
    <row r="228" spans="1:55" s="254" customFormat="1" hidden="1" x14ac:dyDescent="0.25">
      <c r="C228" s="267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307"/>
      <c r="AT228" s="258"/>
      <c r="AU228" s="306"/>
      <c r="AV228" s="259"/>
      <c r="AW228" s="259"/>
      <c r="AX228" s="259"/>
      <c r="AY228" s="260"/>
      <c r="AZ228" s="260"/>
      <c r="BA228" s="260"/>
      <c r="BB228" s="269"/>
      <c r="BC228" s="314"/>
    </row>
    <row r="229" spans="1:55" s="254" customFormat="1" ht="11.25" hidden="1" x14ac:dyDescent="0.25">
      <c r="C229" s="308"/>
      <c r="AT229" s="309"/>
      <c r="AV229" s="310"/>
      <c r="AW229" s="310"/>
      <c r="AX229" s="310"/>
      <c r="BC229" s="335"/>
    </row>
    <row r="230" spans="1:55" s="254" customFormat="1" ht="11.25" x14ac:dyDescent="0.25">
      <c r="C230" s="336"/>
      <c r="D230" s="381" t="s">
        <v>110</v>
      </c>
      <c r="E230" s="381" t="s">
        <v>110</v>
      </c>
      <c r="F230" s="381" t="s">
        <v>110</v>
      </c>
      <c r="G230" s="381" t="s">
        <v>110</v>
      </c>
      <c r="H230" s="381" t="s">
        <v>110</v>
      </c>
      <c r="I230" s="381" t="s">
        <v>110</v>
      </c>
      <c r="J230" s="381" t="s">
        <v>110</v>
      </c>
      <c r="K230" s="381" t="s">
        <v>110</v>
      </c>
      <c r="L230" s="381" t="s">
        <v>110</v>
      </c>
      <c r="M230" s="381" t="s">
        <v>110</v>
      </c>
      <c r="N230" s="381" t="s">
        <v>110</v>
      </c>
      <c r="O230" s="381" t="s">
        <v>110</v>
      </c>
      <c r="P230" s="381" t="s">
        <v>110</v>
      </c>
      <c r="Q230" s="381" t="s">
        <v>110</v>
      </c>
      <c r="R230" s="381" t="s">
        <v>110</v>
      </c>
      <c r="S230" s="381" t="s">
        <v>110</v>
      </c>
      <c r="T230" s="381" t="s">
        <v>110</v>
      </c>
      <c r="U230" s="381" t="s">
        <v>110</v>
      </c>
      <c r="V230" s="381" t="s">
        <v>110</v>
      </c>
      <c r="W230" s="381" t="s">
        <v>110</v>
      </c>
      <c r="X230" s="381" t="s">
        <v>110</v>
      </c>
      <c r="Y230" s="381" t="s">
        <v>110</v>
      </c>
      <c r="Z230" s="381" t="s">
        <v>110</v>
      </c>
      <c r="AA230" s="381" t="s">
        <v>110</v>
      </c>
      <c r="AB230" s="337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T230" s="309"/>
      <c r="AV230" s="310"/>
      <c r="AW230" s="310"/>
      <c r="AX230" s="310"/>
      <c r="BC230" s="335"/>
    </row>
    <row r="231" spans="1:55" s="254" customFormat="1" ht="21" customHeight="1" x14ac:dyDescent="0.25">
      <c r="B231" s="254" t="s">
        <v>78</v>
      </c>
      <c r="C231" s="339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40"/>
      <c r="AC231" s="341"/>
      <c r="AD231" s="338"/>
      <c r="AE231" s="338"/>
      <c r="AF231" s="338" t="s">
        <v>116</v>
      </c>
      <c r="AG231" s="338" t="s">
        <v>117</v>
      </c>
      <c r="AH231" s="338"/>
      <c r="AI231" s="338"/>
      <c r="AJ231" s="338"/>
      <c r="AK231" s="338"/>
      <c r="AL231" s="338"/>
      <c r="AM231" s="338"/>
      <c r="AN231" s="338"/>
      <c r="AO231" s="338"/>
      <c r="AT231" s="309"/>
      <c r="AV231" s="310"/>
      <c r="AW231" s="310"/>
      <c r="AX231" s="310"/>
      <c r="BC231" s="335"/>
    </row>
    <row r="232" spans="1:55" s="254" customFormat="1" ht="11.25" customHeight="1" x14ac:dyDescent="0.25">
      <c r="A232" s="342" t="s">
        <v>191</v>
      </c>
      <c r="B232" s="343"/>
      <c r="C232" s="33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44"/>
      <c r="Y232" s="326"/>
      <c r="Z232" s="326"/>
      <c r="AA232" s="326"/>
      <c r="AB232" s="345"/>
      <c r="AC232" s="345"/>
      <c r="AD232" s="337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T232" s="309"/>
      <c r="AV232" s="310"/>
      <c r="AW232" s="310"/>
      <c r="AX232" s="310"/>
      <c r="BC232" s="335"/>
    </row>
    <row r="233" spans="1:55" s="254" customFormat="1" ht="11.25" x14ac:dyDescent="0.25">
      <c r="A233" s="342"/>
      <c r="B233" s="346"/>
      <c r="C233" s="33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44"/>
      <c r="Y233" s="326"/>
      <c r="Z233" s="326"/>
      <c r="AA233" s="326"/>
      <c r="AB233" s="383">
        <f t="shared" ref="AB233:AB234" si="12">SUM(D233:AA233)</f>
        <v>0</v>
      </c>
      <c r="AC233" s="383"/>
      <c r="AD233" s="337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T233" s="309"/>
      <c r="AV233" s="310"/>
      <c r="AW233" s="310"/>
      <c r="AX233" s="310"/>
      <c r="BC233" s="335"/>
    </row>
    <row r="234" spans="1:55" s="254" customFormat="1" ht="11.25" x14ac:dyDescent="0.25">
      <c r="A234" s="342"/>
      <c r="B234" s="346"/>
      <c r="C234" s="33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44"/>
      <c r="Y234" s="326"/>
      <c r="Z234" s="326"/>
      <c r="AA234" s="326"/>
      <c r="AB234" s="383">
        <f t="shared" si="12"/>
        <v>0</v>
      </c>
      <c r="AC234" s="383"/>
      <c r="AD234" s="337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T234" s="309"/>
      <c r="AV234" s="310"/>
      <c r="AW234" s="310"/>
      <c r="AX234" s="310"/>
      <c r="BC234" s="335"/>
    </row>
    <row r="235" spans="1:55" s="254" customFormat="1" ht="11.25" x14ac:dyDescent="0.25">
      <c r="A235" s="342"/>
      <c r="B235" s="346"/>
      <c r="C235" s="33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44"/>
      <c r="Y235" s="326"/>
      <c r="Z235" s="326"/>
      <c r="AA235" s="326"/>
      <c r="AB235" s="383">
        <f>SUM(D235:AA235)</f>
        <v>0</v>
      </c>
      <c r="AC235" s="383"/>
      <c r="AD235" s="337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T235" s="309"/>
      <c r="AV235" s="310"/>
      <c r="AW235" s="310"/>
      <c r="AX235" s="310"/>
      <c r="BC235" s="335"/>
    </row>
    <row r="236" spans="1:55" s="254" customFormat="1" ht="11.25" x14ac:dyDescent="0.25">
      <c r="A236" s="342"/>
      <c r="B236" s="346"/>
      <c r="C236" s="33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44"/>
      <c r="Y236" s="326"/>
      <c r="Z236" s="326"/>
      <c r="AA236" s="326"/>
      <c r="AB236" s="383">
        <f t="shared" ref="AB236:AB237" si="13">SUM(D236:AA236)</f>
        <v>0</v>
      </c>
      <c r="AC236" s="383"/>
      <c r="AD236" s="337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T236" s="309"/>
      <c r="AV236" s="310"/>
      <c r="AW236" s="310"/>
      <c r="AX236" s="310"/>
      <c r="BC236" s="335"/>
    </row>
    <row r="237" spans="1:55" s="254" customFormat="1" ht="11.25" x14ac:dyDescent="0.25">
      <c r="A237" s="342"/>
      <c r="B237" s="346"/>
      <c r="C237" s="33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83">
        <f t="shared" si="13"/>
        <v>0</v>
      </c>
      <c r="AC237" s="383"/>
      <c r="AD237" s="337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T237" s="309"/>
      <c r="AV237" s="310"/>
      <c r="AW237" s="310"/>
      <c r="AX237" s="310"/>
      <c r="BC237" s="335"/>
    </row>
    <row r="238" spans="1:55" s="254" customFormat="1" ht="11.25" x14ac:dyDescent="0.25">
      <c r="A238" s="342"/>
      <c r="C238" s="33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44"/>
      <c r="Y238" s="326"/>
      <c r="Z238" s="326"/>
      <c r="AA238" s="326"/>
      <c r="AB238" s="383">
        <f>SUM(AB235:AC237)</f>
        <v>0</v>
      </c>
      <c r="AC238" s="383"/>
      <c r="AD238" s="337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T238" s="309"/>
      <c r="AV238" s="310"/>
      <c r="AW238" s="310"/>
      <c r="AX238" s="310"/>
      <c r="BC238" s="335"/>
    </row>
    <row r="239" spans="1:55" s="254" customFormat="1" ht="11.25" x14ac:dyDescent="0.25">
      <c r="A239" s="254" t="s">
        <v>196</v>
      </c>
      <c r="B239" s="254">
        <f>SUM(B232:B238)</f>
        <v>0</v>
      </c>
      <c r="C239" s="308"/>
      <c r="X239" s="308"/>
      <c r="AT239" s="309"/>
      <c r="AV239" s="310"/>
      <c r="AW239" s="310"/>
      <c r="AX239" s="310"/>
      <c r="BC239" s="335"/>
    </row>
    <row r="240" spans="1:55" s="254" customFormat="1" ht="11.25" x14ac:dyDescent="0.25">
      <c r="C240" s="308"/>
      <c r="AT240" s="309"/>
      <c r="AV240" s="310"/>
      <c r="AW240" s="310"/>
      <c r="AX240" s="310"/>
      <c r="BC240" s="335"/>
    </row>
    <row r="241" spans="1:55" s="254" customFormat="1" ht="21.6" customHeight="1" x14ac:dyDescent="0.25">
      <c r="B241" s="254" t="s">
        <v>78</v>
      </c>
      <c r="C241" s="347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F241" s="254" t="s">
        <v>116</v>
      </c>
      <c r="AG241" s="254" t="s">
        <v>117</v>
      </c>
      <c r="AT241" s="309"/>
      <c r="AV241" s="310"/>
      <c r="AW241" s="310"/>
      <c r="AX241" s="310"/>
      <c r="BC241" s="335"/>
    </row>
    <row r="242" spans="1:55" s="254" customFormat="1" ht="11.25" x14ac:dyDescent="0.2">
      <c r="A242" s="348" t="s">
        <v>191</v>
      </c>
      <c r="B242" s="349"/>
      <c r="C242" s="350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82">
        <f>SUM(D242:AA242)</f>
        <v>0</v>
      </c>
      <c r="AC242" s="382"/>
      <c r="AT242" s="309"/>
      <c r="AV242" s="310"/>
      <c r="AW242" s="310"/>
      <c r="AX242" s="310"/>
      <c r="BC242" s="335"/>
    </row>
    <row r="243" spans="1:55" s="254" customFormat="1" ht="11.25" x14ac:dyDescent="0.2">
      <c r="A243" s="351"/>
      <c r="B243" s="352"/>
      <c r="C243" s="353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82">
        <f t="shared" ref="AB243:AB245" si="14">SUM(D243:AA243)</f>
        <v>0</v>
      </c>
      <c r="AC243" s="382"/>
      <c r="AT243" s="309"/>
      <c r="AV243" s="310"/>
      <c r="AW243" s="310"/>
      <c r="AX243" s="310"/>
      <c r="BC243" s="335"/>
    </row>
    <row r="244" spans="1:55" s="254" customFormat="1" ht="11.25" x14ac:dyDescent="0.2">
      <c r="A244" s="351"/>
      <c r="B244" s="352"/>
      <c r="C244" s="353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82">
        <f t="shared" si="14"/>
        <v>0</v>
      </c>
      <c r="AC244" s="382"/>
      <c r="AT244" s="309"/>
      <c r="AV244" s="310"/>
      <c r="AW244" s="310"/>
      <c r="AX244" s="310"/>
      <c r="BC244" s="335"/>
    </row>
    <row r="245" spans="1:55" s="254" customFormat="1" ht="11.25" x14ac:dyDescent="0.2">
      <c r="A245" s="351"/>
      <c r="B245" s="352"/>
      <c r="C245" s="353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82">
        <f t="shared" si="14"/>
        <v>0</v>
      </c>
      <c r="AC245" s="382"/>
      <c r="AT245" s="309"/>
      <c r="AV245" s="310"/>
      <c r="AW245" s="310"/>
      <c r="AX245" s="310"/>
      <c r="BC245" s="335"/>
    </row>
    <row r="246" spans="1:55" s="254" customFormat="1" ht="11.25" x14ac:dyDescent="0.25">
      <c r="A246" s="351"/>
      <c r="B246" s="352"/>
      <c r="C246" s="344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82">
        <f>SUM(AB242:AC244)</f>
        <v>0</v>
      </c>
      <c r="AC246" s="382"/>
      <c r="AT246" s="309"/>
      <c r="AV246" s="310"/>
      <c r="AW246" s="310"/>
      <c r="AX246" s="310"/>
      <c r="BC246" s="335"/>
    </row>
    <row r="247" spans="1:55" s="254" customFormat="1" ht="11.25" x14ac:dyDescent="0.25">
      <c r="A247" s="254" t="s">
        <v>196</v>
      </c>
      <c r="B247" s="254">
        <f>SUM(B242:B246)</f>
        <v>0</v>
      </c>
      <c r="C247" s="308"/>
      <c r="AT247" s="309"/>
      <c r="AV247" s="310"/>
      <c r="AW247" s="310"/>
      <c r="AX247" s="310"/>
      <c r="BC247" s="335"/>
    </row>
    <row r="248" spans="1:55" s="254" customFormat="1" ht="11.25" x14ac:dyDescent="0.25">
      <c r="C248" s="308"/>
      <c r="AT248" s="309"/>
      <c r="AV248" s="310"/>
      <c r="AW248" s="310"/>
      <c r="AX248" s="310"/>
      <c r="BC248" s="335"/>
    </row>
    <row r="249" spans="1:55" s="254" customFormat="1" ht="21" customHeight="1" x14ac:dyDescent="0.25">
      <c r="B249" s="254" t="s">
        <v>78</v>
      </c>
      <c r="C249" s="354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V249" s="254" t="s">
        <v>116</v>
      </c>
      <c r="W249" s="254" t="s">
        <v>117</v>
      </c>
      <c r="AT249" s="309"/>
      <c r="AV249" s="310"/>
      <c r="AW249" s="310"/>
      <c r="AX249" s="310"/>
      <c r="BC249" s="335"/>
    </row>
    <row r="250" spans="1:55" s="254" customFormat="1" ht="11.25" customHeight="1" x14ac:dyDescent="0.25">
      <c r="A250" s="355" t="s">
        <v>191</v>
      </c>
      <c r="B250" s="356"/>
      <c r="C250" s="344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84">
        <f>SUM(D250:Q250)</f>
        <v>0</v>
      </c>
      <c r="S250" s="384"/>
      <c r="AT250" s="309"/>
      <c r="AV250" s="310"/>
      <c r="AW250" s="310"/>
      <c r="AX250" s="310"/>
      <c r="BC250" s="335"/>
    </row>
    <row r="251" spans="1:55" s="254" customFormat="1" ht="11.25" x14ac:dyDescent="0.25">
      <c r="A251" s="355"/>
      <c r="B251" s="356"/>
      <c r="C251" s="344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84">
        <f>SUM(D251:Q251)</f>
        <v>0</v>
      </c>
      <c r="S251" s="384"/>
      <c r="AT251" s="309"/>
      <c r="AV251" s="310"/>
      <c r="AW251" s="310"/>
      <c r="AX251" s="310"/>
      <c r="BC251" s="335"/>
    </row>
    <row r="252" spans="1:55" s="254" customFormat="1" ht="11.25" x14ac:dyDescent="0.25">
      <c r="A252" s="355"/>
      <c r="B252" s="356"/>
      <c r="C252" s="344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84">
        <f>SUM(R249:S251)</f>
        <v>0</v>
      </c>
      <c r="S252" s="384"/>
      <c r="AT252" s="309"/>
      <c r="AV252" s="310"/>
      <c r="AW252" s="310"/>
      <c r="AX252" s="310"/>
      <c r="BC252" s="335"/>
    </row>
    <row r="253" spans="1:55" s="254" customFormat="1" ht="11.25" x14ac:dyDescent="0.25">
      <c r="A253" s="254" t="s">
        <v>196</v>
      </c>
      <c r="B253" s="254">
        <f>SUM(B250:B252)</f>
        <v>0</v>
      </c>
      <c r="C253" s="308"/>
      <c r="AT253" s="309"/>
      <c r="AV253" s="310"/>
      <c r="AW253" s="310"/>
      <c r="AX253" s="310"/>
      <c r="BC253" s="335"/>
    </row>
    <row r="254" spans="1:55" s="254" customFormat="1" ht="11.25" x14ac:dyDescent="0.25">
      <c r="C254" s="308"/>
      <c r="AT254" s="309"/>
      <c r="AV254" s="310"/>
      <c r="AW254" s="310"/>
      <c r="AX254" s="310"/>
      <c r="BC254" s="335"/>
    </row>
    <row r="255" spans="1:55" s="254" customFormat="1" ht="22.15" customHeight="1" x14ac:dyDescent="0.25">
      <c r="B255" s="254" t="s">
        <v>78</v>
      </c>
      <c r="C255" s="357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R255" s="254" t="s">
        <v>116</v>
      </c>
      <c r="S255" s="254" t="s">
        <v>117</v>
      </c>
      <c r="AT255" s="309"/>
      <c r="AV255" s="310"/>
      <c r="AW255" s="310"/>
      <c r="AX255" s="310"/>
      <c r="BC255" s="335"/>
    </row>
    <row r="256" spans="1:55" s="254" customFormat="1" ht="11.25" x14ac:dyDescent="0.25">
      <c r="A256" s="355" t="s">
        <v>191</v>
      </c>
      <c r="B256" s="356"/>
      <c r="C256" s="344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85">
        <f>SUM(D256:M256)</f>
        <v>0</v>
      </c>
      <c r="O256" s="385"/>
      <c r="AT256" s="309"/>
      <c r="AV256" s="310"/>
      <c r="AW256" s="310"/>
      <c r="AX256" s="310"/>
      <c r="BC256" s="335"/>
    </row>
    <row r="257" spans="1:55" s="254" customFormat="1" ht="11.25" x14ac:dyDescent="0.25">
      <c r="A257" s="358"/>
      <c r="B257" s="359"/>
      <c r="C257" s="344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85">
        <f t="shared" ref="N257:N258" si="15">SUM(D257:M257)</f>
        <v>0</v>
      </c>
      <c r="O257" s="385"/>
      <c r="AT257" s="309"/>
      <c r="AV257" s="310"/>
      <c r="AW257" s="310"/>
      <c r="AX257" s="310"/>
      <c r="BC257" s="335"/>
    </row>
    <row r="258" spans="1:55" s="254" customFormat="1" ht="11.25" x14ac:dyDescent="0.25">
      <c r="A258" s="358"/>
      <c r="B258" s="359"/>
      <c r="C258" s="344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85">
        <f t="shared" si="15"/>
        <v>0</v>
      </c>
      <c r="O258" s="385"/>
      <c r="AT258" s="309"/>
      <c r="AV258" s="310"/>
      <c r="AW258" s="310"/>
      <c r="AX258" s="310"/>
      <c r="BC258" s="335"/>
    </row>
    <row r="259" spans="1:55" s="254" customFormat="1" ht="11.25" x14ac:dyDescent="0.25">
      <c r="A259" s="358"/>
      <c r="B259" s="359"/>
      <c r="C259" s="344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85">
        <f>SUM(N256:O258)</f>
        <v>0</v>
      </c>
      <c r="O259" s="385"/>
      <c r="AT259" s="309"/>
      <c r="AV259" s="310"/>
      <c r="AW259" s="310"/>
      <c r="AX259" s="310"/>
      <c r="BC259" s="335"/>
    </row>
    <row r="260" spans="1:55" s="254" customFormat="1" ht="11.25" x14ac:dyDescent="0.25">
      <c r="A260" s="254" t="s">
        <v>196</v>
      </c>
      <c r="B260" s="254">
        <f>SUM(B256:B259)</f>
        <v>0</v>
      </c>
      <c r="C260" s="308"/>
      <c r="AT260" s="309"/>
      <c r="AV260" s="310"/>
      <c r="AW260" s="310"/>
      <c r="AX260" s="310"/>
      <c r="BC260" s="335"/>
    </row>
    <row r="261" spans="1:55" s="254" customFormat="1" ht="11.25" x14ac:dyDescent="0.25">
      <c r="C261" s="308"/>
      <c r="AT261" s="309"/>
      <c r="AV261" s="310"/>
      <c r="AW261" s="310"/>
      <c r="AX261" s="310"/>
      <c r="BC261" s="335"/>
    </row>
    <row r="262" spans="1:55" s="254" customFormat="1" ht="21.6" customHeight="1" x14ac:dyDescent="0.25">
      <c r="B262" s="254" t="s">
        <v>78</v>
      </c>
      <c r="C262" s="360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S262" s="254" t="s">
        <v>116</v>
      </c>
      <c r="T262" s="254" t="s">
        <v>117</v>
      </c>
      <c r="AT262" s="309"/>
      <c r="AV262" s="310"/>
      <c r="AW262" s="310"/>
      <c r="AX262" s="310"/>
      <c r="BC262" s="335"/>
    </row>
    <row r="263" spans="1:55" s="254" customFormat="1" ht="11.25" customHeight="1" x14ac:dyDescent="0.25">
      <c r="A263" s="355" t="s">
        <v>191</v>
      </c>
      <c r="B263" s="356"/>
      <c r="C263" s="344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86">
        <f>SUM(D263:N263)</f>
        <v>0</v>
      </c>
      <c r="P263" s="387"/>
      <c r="AT263" s="309"/>
      <c r="AV263" s="310"/>
      <c r="AW263" s="310"/>
      <c r="AX263" s="310"/>
      <c r="BC263" s="335"/>
    </row>
    <row r="264" spans="1:55" s="254" customFormat="1" ht="11.25" x14ac:dyDescent="0.25">
      <c r="A264" s="358"/>
      <c r="B264" s="359"/>
      <c r="C264" s="344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86">
        <f t="shared" ref="O264:O266" si="16">SUM(D264:N264)</f>
        <v>0</v>
      </c>
      <c r="P264" s="387"/>
      <c r="AT264" s="309"/>
      <c r="AV264" s="310"/>
      <c r="AW264" s="310"/>
      <c r="AX264" s="310"/>
      <c r="BC264" s="335"/>
    </row>
    <row r="265" spans="1:55" s="254" customFormat="1" ht="11.25" x14ac:dyDescent="0.25">
      <c r="A265" s="358"/>
      <c r="B265" s="359"/>
      <c r="C265" s="344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86">
        <f t="shared" si="16"/>
        <v>0</v>
      </c>
      <c r="P265" s="387"/>
      <c r="AT265" s="309"/>
      <c r="AV265" s="310"/>
      <c r="AW265" s="310"/>
      <c r="AX265" s="310"/>
      <c r="BC265" s="335"/>
    </row>
    <row r="266" spans="1:55" s="254" customFormat="1" ht="11.25" x14ac:dyDescent="0.25">
      <c r="A266" s="358"/>
      <c r="B266" s="359"/>
      <c r="C266" s="344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86">
        <f t="shared" si="16"/>
        <v>0</v>
      </c>
      <c r="P266" s="387"/>
      <c r="AT266" s="309"/>
      <c r="AV266" s="310"/>
      <c r="AW266" s="310"/>
      <c r="AX266" s="310"/>
      <c r="BC266" s="335"/>
    </row>
    <row r="267" spans="1:55" s="254" customFormat="1" ht="11.25" x14ac:dyDescent="0.25">
      <c r="A267" s="254" t="s">
        <v>196</v>
      </c>
      <c r="B267" s="254">
        <f>SUM(B263:B266)</f>
        <v>0</v>
      </c>
      <c r="C267" s="308"/>
      <c r="O267" s="387">
        <f>SUM(O263:P266)</f>
        <v>0</v>
      </c>
      <c r="P267" s="387"/>
      <c r="AT267" s="309"/>
      <c r="AV267" s="310"/>
      <c r="AW267" s="310"/>
      <c r="AX267" s="310"/>
      <c r="BC267" s="335"/>
    </row>
    <row r="268" spans="1:55" s="254" customFormat="1" ht="11.25" x14ac:dyDescent="0.25">
      <c r="C268" s="308"/>
      <c r="AT268" s="309"/>
      <c r="AV268" s="310"/>
      <c r="AW268" s="310"/>
      <c r="AX268" s="310"/>
      <c r="BC268" s="335"/>
    </row>
    <row r="269" spans="1:55" s="254" customFormat="1" ht="21.6" customHeight="1" x14ac:dyDescent="0.25">
      <c r="B269" s="254" t="s">
        <v>78</v>
      </c>
      <c r="C269" s="361"/>
      <c r="D269" s="326">
        <v>3</v>
      </c>
      <c r="E269" s="326" t="s">
        <v>157</v>
      </c>
      <c r="F269" s="326" t="s">
        <v>158</v>
      </c>
      <c r="G269" s="326" t="s">
        <v>158</v>
      </c>
      <c r="H269" s="326" t="s">
        <v>158</v>
      </c>
      <c r="I269" s="326" t="s">
        <v>158</v>
      </c>
      <c r="J269" s="326" t="s">
        <v>158</v>
      </c>
      <c r="K269" s="326" t="s">
        <v>158</v>
      </c>
      <c r="L269" s="326" t="s">
        <v>158</v>
      </c>
      <c r="M269" s="326">
        <v>2</v>
      </c>
      <c r="N269" s="326" t="s">
        <v>158</v>
      </c>
      <c r="O269" s="326" t="s">
        <v>158</v>
      </c>
      <c r="P269" s="326" t="s">
        <v>158</v>
      </c>
      <c r="Q269" s="326" t="s">
        <v>158</v>
      </c>
      <c r="R269" s="326" t="s">
        <v>158</v>
      </c>
      <c r="S269" s="326" t="s">
        <v>158</v>
      </c>
      <c r="T269" s="326" t="s">
        <v>158</v>
      </c>
      <c r="U269" s="326" t="s">
        <v>157</v>
      </c>
      <c r="V269" s="326">
        <v>2</v>
      </c>
      <c r="W269" s="326" t="s">
        <v>158</v>
      </c>
      <c r="X269" s="326" t="s">
        <v>158</v>
      </c>
      <c r="Y269" s="326" t="s">
        <v>158</v>
      </c>
      <c r="Z269" s="326" t="s">
        <v>158</v>
      </c>
      <c r="AA269" s="326" t="s">
        <v>158</v>
      </c>
      <c r="AB269" s="326" t="s">
        <v>158</v>
      </c>
      <c r="AC269" s="326" t="s">
        <v>158</v>
      </c>
      <c r="AD269" s="326" t="s">
        <v>157</v>
      </c>
      <c r="AE269" s="326">
        <v>2</v>
      </c>
      <c r="AF269" s="326" t="s">
        <v>158</v>
      </c>
      <c r="AG269" s="326" t="s">
        <v>158</v>
      </c>
      <c r="AH269" s="326" t="s">
        <v>158</v>
      </c>
      <c r="AI269" s="326" t="s">
        <v>158</v>
      </c>
      <c r="AJ269" s="326" t="s">
        <v>158</v>
      </c>
      <c r="AK269" s="326" t="s">
        <v>158</v>
      </c>
      <c r="AL269" s="326">
        <v>3</v>
      </c>
      <c r="AQ269" s="338" t="s">
        <v>116</v>
      </c>
      <c r="AR269" s="338" t="s">
        <v>117</v>
      </c>
      <c r="AT269" s="309"/>
      <c r="AV269" s="310"/>
      <c r="AW269" s="310"/>
      <c r="AX269" s="310"/>
      <c r="BC269" s="335"/>
    </row>
    <row r="270" spans="1:55" s="254" customFormat="1" ht="11.25" x14ac:dyDescent="0.25">
      <c r="A270" s="355" t="s">
        <v>191</v>
      </c>
      <c r="B270" s="356"/>
      <c r="C270" s="344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88">
        <f>SUM(D270:AL270)</f>
        <v>0</v>
      </c>
      <c r="AN270" s="389"/>
      <c r="AQ270" s="338"/>
      <c r="AR270" s="338"/>
      <c r="AT270" s="309"/>
      <c r="AV270" s="310"/>
      <c r="AW270" s="310"/>
      <c r="AX270" s="310"/>
      <c r="BC270" s="335"/>
    </row>
    <row r="271" spans="1:55" s="254" customFormat="1" ht="11.25" x14ac:dyDescent="0.25">
      <c r="A271" s="358"/>
      <c r="B271" s="359"/>
      <c r="C271" s="344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88">
        <f t="shared" ref="AM271:AM274" si="17">SUM(D271:AL271)</f>
        <v>0</v>
      </c>
      <c r="AN271" s="389"/>
      <c r="AT271" s="309"/>
      <c r="AV271" s="310"/>
      <c r="AW271" s="310"/>
      <c r="AX271" s="310"/>
      <c r="BC271" s="335"/>
    </row>
    <row r="272" spans="1:55" s="254" customFormat="1" ht="11.25" x14ac:dyDescent="0.25">
      <c r="A272" s="358"/>
      <c r="B272" s="359"/>
      <c r="C272" s="344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88">
        <f t="shared" si="17"/>
        <v>0</v>
      </c>
      <c r="AN272" s="389"/>
      <c r="AT272" s="309"/>
      <c r="AV272" s="310"/>
      <c r="AW272" s="310"/>
      <c r="AX272" s="310"/>
      <c r="BC272" s="335"/>
    </row>
    <row r="273" spans="1:55" s="254" customFormat="1" ht="11.25" x14ac:dyDescent="0.25">
      <c r="A273" s="358"/>
      <c r="B273" s="359"/>
      <c r="C273" s="344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88">
        <f t="shared" si="17"/>
        <v>0</v>
      </c>
      <c r="AN273" s="389"/>
      <c r="AT273" s="309"/>
      <c r="AV273" s="310"/>
      <c r="AW273" s="310"/>
      <c r="AX273" s="310"/>
      <c r="BC273" s="335"/>
    </row>
    <row r="274" spans="1:55" s="254" customFormat="1" ht="11.25" x14ac:dyDescent="0.25">
      <c r="A274" s="358"/>
      <c r="B274" s="359"/>
      <c r="C274" s="344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88">
        <f t="shared" si="17"/>
        <v>0</v>
      </c>
      <c r="AN274" s="389"/>
      <c r="AT274" s="309"/>
      <c r="AV274" s="310"/>
      <c r="AW274" s="310"/>
      <c r="AX274" s="310"/>
      <c r="BC274" s="335"/>
    </row>
    <row r="275" spans="1:55" s="254" customFormat="1" ht="11.25" x14ac:dyDescent="0.25">
      <c r="A275" s="254" t="s">
        <v>196</v>
      </c>
      <c r="B275" s="254">
        <f>SUM(B270:B274)</f>
        <v>0</v>
      </c>
      <c r="C275" s="308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  <c r="Z275" s="362"/>
      <c r="AA275" s="362"/>
      <c r="AD275" s="362"/>
      <c r="AE275" s="362"/>
      <c r="AF275" s="362"/>
      <c r="AG275" s="362"/>
      <c r="AH275" s="362"/>
      <c r="AI275" s="362"/>
      <c r="AJ275" s="362"/>
      <c r="AK275" s="362"/>
      <c r="AL275" s="362"/>
      <c r="AM275" s="389">
        <f>SUM(AM270:AN274)</f>
        <v>0</v>
      </c>
      <c r="AN275" s="389"/>
      <c r="AT275" s="309"/>
      <c r="AV275" s="310"/>
      <c r="AW275" s="310"/>
      <c r="AX275" s="310"/>
      <c r="BC275" s="335"/>
    </row>
    <row r="276" spans="1:55" s="254" customFormat="1" ht="11.25" x14ac:dyDescent="0.25">
      <c r="C276" s="308"/>
      <c r="AT276" s="309"/>
      <c r="AV276" s="310"/>
      <c r="AW276" s="310"/>
      <c r="AX276" s="310"/>
      <c r="BC276" s="335"/>
    </row>
    <row r="277" spans="1:55" s="254" customFormat="1" ht="11.25" x14ac:dyDescent="0.25">
      <c r="C277" s="308"/>
      <c r="AT277" s="309"/>
      <c r="AV277" s="310"/>
      <c r="AW277" s="310"/>
      <c r="AX277" s="310"/>
      <c r="BC277" s="335"/>
    </row>
  </sheetData>
  <sheetProtection algorithmName="SHA-512" hashValue="dSpnenSlTs6hZyhiHk7J2at+Sjc3UuCwopBFLuHnnTspVWYs2S01qANWCciN/Ww5FI4bh5Ek3ZrNUDIdtqwt4g==" saltValue="UCR92sShTXF/89R9ZrCOnA==" spinCount="100000" sheet="1" objects="1" scenarios="1" deleteColumns="0" deleteRows="0"/>
  <mergeCells count="37">
    <mergeCell ref="AM275:AN275"/>
    <mergeCell ref="A270:A274"/>
    <mergeCell ref="AM270:AN270"/>
    <mergeCell ref="AM271:AN271"/>
    <mergeCell ref="AM272:AN272"/>
    <mergeCell ref="AM273:AN273"/>
    <mergeCell ref="AM274:AN274"/>
    <mergeCell ref="A263:A266"/>
    <mergeCell ref="O263:P263"/>
    <mergeCell ref="O264:P264"/>
    <mergeCell ref="O265:P265"/>
    <mergeCell ref="O266:P266"/>
    <mergeCell ref="O267:P267"/>
    <mergeCell ref="A250:A252"/>
    <mergeCell ref="R250:S250"/>
    <mergeCell ref="R251:S251"/>
    <mergeCell ref="R252:S252"/>
    <mergeCell ref="A256:A259"/>
    <mergeCell ref="N256:O256"/>
    <mergeCell ref="N257:O257"/>
    <mergeCell ref="N258:O258"/>
    <mergeCell ref="N259:O259"/>
    <mergeCell ref="A242:A246"/>
    <mergeCell ref="AB242:AC242"/>
    <mergeCell ref="AB243:AC243"/>
    <mergeCell ref="AB244:AC244"/>
    <mergeCell ref="AB245:AC245"/>
    <mergeCell ref="AB246:AC246"/>
    <mergeCell ref="AS4:AS11"/>
    <mergeCell ref="AS14:AS19"/>
    <mergeCell ref="A232:A238"/>
    <mergeCell ref="AB233:AC233"/>
    <mergeCell ref="AB234:AC234"/>
    <mergeCell ref="AB235:AC235"/>
    <mergeCell ref="AB236:AC236"/>
    <mergeCell ref="AB237:AC237"/>
    <mergeCell ref="AB238:AC238"/>
  </mergeCells>
  <conditionalFormatting sqref="BC1:BC228">
    <cfRule type="cellIs" dxfId="7" priority="1" operator="notEqual">
      <formula>100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6876-F971-4B5A-978A-6359FD830A9E}">
  <sheetPr>
    <tabColor rgb="FFA50021"/>
  </sheetPr>
  <dimension ref="A1:BC277"/>
  <sheetViews>
    <sheetView zoomScale="85" zoomScaleNormal="85" workbookViewId="0">
      <selection activeCell="O2" sqref="O2"/>
    </sheetView>
  </sheetViews>
  <sheetFormatPr defaultRowHeight="15" x14ac:dyDescent="0.25"/>
  <cols>
    <col min="1" max="1" width="6.5703125" style="363" bestFit="1" customWidth="1"/>
    <col min="2" max="2" width="4.85546875" style="363" bestFit="1" customWidth="1"/>
    <col min="3" max="3" width="53.7109375" style="363" customWidth="1"/>
    <col min="4" max="43" width="4.28515625" style="363" customWidth="1"/>
    <col min="44" max="44" width="6" style="363" customWidth="1"/>
    <col min="45" max="45" width="7.5703125" style="363" customWidth="1"/>
    <col min="46" max="16384" width="9.140625" style="363"/>
  </cols>
  <sheetData>
    <row r="1" spans="3:55" s="254" customFormat="1" ht="60" x14ac:dyDescent="0.25">
      <c r="C1" s="255" t="s">
        <v>201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7" t="s">
        <v>77</v>
      </c>
      <c r="AT1" s="390" t="s">
        <v>78</v>
      </c>
      <c r="AU1" s="391" t="s">
        <v>79</v>
      </c>
      <c r="AV1" s="392" t="s">
        <v>80</v>
      </c>
      <c r="AW1" s="392" t="s">
        <v>81</v>
      </c>
      <c r="AX1" s="392" t="s">
        <v>82</v>
      </c>
      <c r="AY1" s="393" t="s">
        <v>83</v>
      </c>
      <c r="AZ1" s="393" t="s">
        <v>84</v>
      </c>
      <c r="BA1" s="393" t="s">
        <v>85</v>
      </c>
      <c r="BB1" s="394" t="s">
        <v>86</v>
      </c>
      <c r="BC1" s="395" t="s">
        <v>87</v>
      </c>
    </row>
    <row r="2" spans="3:55" s="254" customFormat="1" x14ac:dyDescent="0.25">
      <c r="C2" s="364" t="s">
        <v>88</v>
      </c>
      <c r="D2" s="365">
        <v>1</v>
      </c>
      <c r="E2" s="365">
        <v>2</v>
      </c>
      <c r="F2" s="365">
        <v>3</v>
      </c>
      <c r="G2" s="365">
        <v>4</v>
      </c>
      <c r="H2" s="365">
        <v>5</v>
      </c>
      <c r="I2" s="365">
        <v>6</v>
      </c>
      <c r="J2" s="365">
        <v>7</v>
      </c>
      <c r="K2" s="365">
        <v>8</v>
      </c>
      <c r="L2" s="365">
        <v>9</v>
      </c>
      <c r="M2" s="365">
        <v>10</v>
      </c>
      <c r="N2" s="365">
        <v>11</v>
      </c>
      <c r="O2" s="365">
        <v>12</v>
      </c>
      <c r="P2" s="365">
        <v>13</v>
      </c>
      <c r="Q2" s="365">
        <v>14</v>
      </c>
      <c r="R2" s="365">
        <v>15</v>
      </c>
      <c r="S2" s="365">
        <v>16</v>
      </c>
      <c r="T2" s="365">
        <v>17</v>
      </c>
      <c r="U2" s="365">
        <v>18</v>
      </c>
      <c r="V2" s="365">
        <v>19</v>
      </c>
      <c r="W2" s="365">
        <v>20</v>
      </c>
      <c r="X2" s="365">
        <v>21</v>
      </c>
      <c r="Y2" s="365">
        <v>22</v>
      </c>
      <c r="Z2" s="365">
        <v>23</v>
      </c>
      <c r="AA2" s="365">
        <v>24</v>
      </c>
      <c r="AB2" s="365">
        <v>25</v>
      </c>
      <c r="AC2" s="365">
        <v>26</v>
      </c>
      <c r="AD2" s="365">
        <v>27</v>
      </c>
      <c r="AE2" s="365">
        <v>28</v>
      </c>
      <c r="AF2" s="365">
        <v>29</v>
      </c>
      <c r="AG2" s="365">
        <v>30</v>
      </c>
      <c r="AH2" s="365">
        <v>31</v>
      </c>
      <c r="AI2" s="365">
        <v>32</v>
      </c>
      <c r="AJ2" s="365">
        <v>33</v>
      </c>
      <c r="AK2" s="365">
        <v>34</v>
      </c>
      <c r="AL2" s="365">
        <v>35</v>
      </c>
      <c r="AM2" s="366">
        <v>36</v>
      </c>
      <c r="AN2" s="366">
        <v>37</v>
      </c>
      <c r="AO2" s="366">
        <v>38</v>
      </c>
      <c r="AP2" s="366">
        <v>39</v>
      </c>
      <c r="AQ2" s="366">
        <v>40</v>
      </c>
      <c r="AR2" s="365"/>
      <c r="AS2" s="254" t="s">
        <v>75</v>
      </c>
      <c r="AT2" s="258"/>
      <c r="AU2" s="266"/>
      <c r="AV2" s="259"/>
      <c r="AW2" s="259"/>
      <c r="AX2" s="259"/>
      <c r="AY2" s="260"/>
      <c r="AZ2" s="260"/>
      <c r="BA2" s="260"/>
      <c r="BB2" s="261"/>
      <c r="BC2" s="262"/>
    </row>
    <row r="3" spans="3:55" s="254" customFormat="1" x14ac:dyDescent="0.25">
      <c r="C3" s="267" t="s">
        <v>89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368"/>
      <c r="AT3" s="258"/>
      <c r="AU3" s="268"/>
      <c r="AV3" s="259"/>
      <c r="AW3" s="259"/>
      <c r="AX3" s="259"/>
      <c r="AY3" s="260"/>
      <c r="AZ3" s="260"/>
      <c r="BA3" s="260"/>
      <c r="BB3" s="269"/>
      <c r="BC3" s="262"/>
    </row>
    <row r="4" spans="3:55" s="254" customFormat="1" x14ac:dyDescent="0.25">
      <c r="C4" s="270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6"/>
      <c r="AO4" s="256"/>
      <c r="AP4" s="256"/>
      <c r="AQ4" s="256"/>
      <c r="AR4" s="368">
        <f t="shared" ref="AR4:AR11" si="0">SUM(D4:AQ4)</f>
        <v>0</v>
      </c>
      <c r="AS4" s="271">
        <f>SUM(AR4:AR11)</f>
        <v>0</v>
      </c>
      <c r="AT4" s="258"/>
      <c r="AU4" s="268"/>
      <c r="AV4" s="259"/>
      <c r="AW4" s="259"/>
      <c r="AX4" s="259"/>
      <c r="AY4" s="260"/>
      <c r="AZ4" s="260"/>
      <c r="BA4" s="260"/>
      <c r="BB4" s="269"/>
      <c r="BC4" s="262"/>
    </row>
    <row r="5" spans="3:55" s="254" customFormat="1" x14ac:dyDescent="0.25">
      <c r="C5" s="270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6"/>
      <c r="AO5" s="256"/>
      <c r="AP5" s="256"/>
      <c r="AQ5" s="256"/>
      <c r="AR5" s="368">
        <f t="shared" si="0"/>
        <v>0</v>
      </c>
      <c r="AS5" s="271"/>
      <c r="AT5" s="258"/>
      <c r="AU5" s="268"/>
      <c r="AV5" s="259"/>
      <c r="AW5" s="259"/>
      <c r="AX5" s="259"/>
      <c r="AY5" s="260"/>
      <c r="AZ5" s="260"/>
      <c r="BA5" s="260"/>
      <c r="BB5" s="269"/>
      <c r="BC5" s="262"/>
    </row>
    <row r="6" spans="3:55" s="254" customFormat="1" x14ac:dyDescent="0.25">
      <c r="C6" s="270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6"/>
      <c r="AN6" s="256"/>
      <c r="AO6" s="256"/>
      <c r="AP6" s="256"/>
      <c r="AQ6" s="256"/>
      <c r="AR6" s="368">
        <f t="shared" si="0"/>
        <v>0</v>
      </c>
      <c r="AS6" s="271"/>
      <c r="AT6" s="258"/>
      <c r="AU6" s="268"/>
      <c r="AV6" s="259"/>
      <c r="AW6" s="259"/>
      <c r="AX6" s="259"/>
      <c r="AY6" s="260"/>
      <c r="AZ6" s="260"/>
      <c r="BA6" s="260"/>
      <c r="BB6" s="269"/>
      <c r="BC6" s="262"/>
    </row>
    <row r="7" spans="3:55" s="254" customFormat="1" x14ac:dyDescent="0.25">
      <c r="C7" s="270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6"/>
      <c r="AN7" s="256"/>
      <c r="AO7" s="256"/>
      <c r="AP7" s="256"/>
      <c r="AQ7" s="256"/>
      <c r="AR7" s="368">
        <f t="shared" si="0"/>
        <v>0</v>
      </c>
      <c r="AS7" s="271"/>
      <c r="AT7" s="258"/>
      <c r="AU7" s="268"/>
      <c r="AV7" s="259"/>
      <c r="AW7" s="259"/>
      <c r="AX7" s="259"/>
      <c r="AY7" s="260"/>
      <c r="AZ7" s="260"/>
      <c r="BA7" s="260"/>
      <c r="BB7" s="269"/>
      <c r="BC7" s="262"/>
    </row>
    <row r="8" spans="3:55" s="254" customFormat="1" x14ac:dyDescent="0.25">
      <c r="C8" s="270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368">
        <f t="shared" si="0"/>
        <v>0</v>
      </c>
      <c r="AS8" s="271"/>
      <c r="AT8" s="258"/>
      <c r="AU8" s="268"/>
      <c r="AV8" s="259"/>
      <c r="AW8" s="259"/>
      <c r="AX8" s="259"/>
      <c r="AY8" s="260"/>
      <c r="AZ8" s="260"/>
      <c r="BA8" s="260"/>
      <c r="BB8" s="269"/>
      <c r="BC8" s="262"/>
    </row>
    <row r="9" spans="3:55" s="254" customFormat="1" x14ac:dyDescent="0.25">
      <c r="C9" s="270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368">
        <f t="shared" si="0"/>
        <v>0</v>
      </c>
      <c r="AS9" s="271"/>
      <c r="AT9" s="258"/>
      <c r="AU9" s="268"/>
      <c r="AV9" s="259"/>
      <c r="AW9" s="259"/>
      <c r="AX9" s="259"/>
      <c r="AY9" s="260"/>
      <c r="AZ9" s="260"/>
      <c r="BA9" s="260"/>
      <c r="BB9" s="269"/>
      <c r="BC9" s="262"/>
    </row>
    <row r="10" spans="3:55" s="254" customFormat="1" x14ac:dyDescent="0.25">
      <c r="C10" s="270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6"/>
      <c r="AN10" s="256"/>
      <c r="AO10" s="256"/>
      <c r="AP10" s="256"/>
      <c r="AQ10" s="256"/>
      <c r="AR10" s="368">
        <f t="shared" si="0"/>
        <v>0</v>
      </c>
      <c r="AS10" s="271"/>
      <c r="AT10" s="258"/>
      <c r="AU10" s="268"/>
      <c r="AV10" s="259"/>
      <c r="AW10" s="259"/>
      <c r="AX10" s="259"/>
      <c r="AY10" s="260"/>
      <c r="AZ10" s="260"/>
      <c r="BA10" s="260"/>
      <c r="BB10" s="269"/>
      <c r="BC10" s="262"/>
    </row>
    <row r="11" spans="3:55" s="254" customFormat="1" x14ac:dyDescent="0.25">
      <c r="C11" s="270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6"/>
      <c r="AN11" s="256"/>
      <c r="AO11" s="256"/>
      <c r="AP11" s="256"/>
      <c r="AQ11" s="256"/>
      <c r="AR11" s="368">
        <f t="shared" si="0"/>
        <v>0</v>
      </c>
      <c r="AS11" s="271"/>
      <c r="AT11" s="258"/>
      <c r="AU11" s="268"/>
      <c r="AV11" s="259"/>
      <c r="AW11" s="259"/>
      <c r="AX11" s="259"/>
      <c r="AY11" s="260"/>
      <c r="AZ11" s="260"/>
      <c r="BA11" s="260"/>
      <c r="BB11" s="269"/>
      <c r="BC11" s="262"/>
    </row>
    <row r="12" spans="3:55" s="254" customFormat="1" x14ac:dyDescent="0.25">
      <c r="C12" s="379" t="s">
        <v>198</v>
      </c>
      <c r="D12" s="368">
        <f>SUM(D4:D11)</f>
        <v>0</v>
      </c>
      <c r="E12" s="368">
        <f t="shared" ref="E12:AL12" si="1">SUM(E4:E11)</f>
        <v>0</v>
      </c>
      <c r="F12" s="368">
        <f t="shared" si="1"/>
        <v>0</v>
      </c>
      <c r="G12" s="368">
        <f t="shared" si="1"/>
        <v>0</v>
      </c>
      <c r="H12" s="368">
        <f t="shared" si="1"/>
        <v>0</v>
      </c>
      <c r="I12" s="368">
        <f t="shared" si="1"/>
        <v>0</v>
      </c>
      <c r="J12" s="368">
        <f t="shared" si="1"/>
        <v>0</v>
      </c>
      <c r="K12" s="368">
        <f t="shared" si="1"/>
        <v>0</v>
      </c>
      <c r="L12" s="368">
        <f t="shared" si="1"/>
        <v>0</v>
      </c>
      <c r="M12" s="368">
        <f t="shared" si="1"/>
        <v>0</v>
      </c>
      <c r="N12" s="368">
        <f t="shared" si="1"/>
        <v>0</v>
      </c>
      <c r="O12" s="368">
        <f t="shared" si="1"/>
        <v>0</v>
      </c>
      <c r="P12" s="368">
        <f t="shared" si="1"/>
        <v>0</v>
      </c>
      <c r="Q12" s="368">
        <f t="shared" si="1"/>
        <v>0</v>
      </c>
      <c r="R12" s="368">
        <f t="shared" si="1"/>
        <v>0</v>
      </c>
      <c r="S12" s="368">
        <f t="shared" si="1"/>
        <v>0</v>
      </c>
      <c r="T12" s="368">
        <f t="shared" si="1"/>
        <v>0</v>
      </c>
      <c r="U12" s="368">
        <f t="shared" si="1"/>
        <v>0</v>
      </c>
      <c r="V12" s="368">
        <f t="shared" si="1"/>
        <v>0</v>
      </c>
      <c r="W12" s="368">
        <f t="shared" si="1"/>
        <v>0</v>
      </c>
      <c r="X12" s="368">
        <f t="shared" si="1"/>
        <v>0</v>
      </c>
      <c r="Y12" s="368">
        <f t="shared" si="1"/>
        <v>0</v>
      </c>
      <c r="Z12" s="368">
        <f t="shared" si="1"/>
        <v>0</v>
      </c>
      <c r="AA12" s="368">
        <f t="shared" si="1"/>
        <v>0</v>
      </c>
      <c r="AB12" s="368">
        <f t="shared" si="1"/>
        <v>0</v>
      </c>
      <c r="AC12" s="368">
        <f t="shared" si="1"/>
        <v>0</v>
      </c>
      <c r="AD12" s="368">
        <f t="shared" si="1"/>
        <v>0</v>
      </c>
      <c r="AE12" s="368">
        <f t="shared" si="1"/>
        <v>0</v>
      </c>
      <c r="AF12" s="368">
        <f t="shared" si="1"/>
        <v>0</v>
      </c>
      <c r="AG12" s="368">
        <f t="shared" si="1"/>
        <v>0</v>
      </c>
      <c r="AH12" s="368">
        <f t="shared" si="1"/>
        <v>0</v>
      </c>
      <c r="AI12" s="368">
        <f t="shared" si="1"/>
        <v>0</v>
      </c>
      <c r="AJ12" s="368">
        <f t="shared" si="1"/>
        <v>0</v>
      </c>
      <c r="AK12" s="368">
        <f t="shared" si="1"/>
        <v>0</v>
      </c>
      <c r="AL12" s="368">
        <f t="shared" si="1"/>
        <v>0</v>
      </c>
      <c r="AM12" s="378"/>
      <c r="AN12" s="378"/>
      <c r="AO12" s="378"/>
      <c r="AP12" s="378"/>
      <c r="AQ12" s="378"/>
      <c r="AR12" s="368"/>
      <c r="AS12" s="272"/>
      <c r="AT12" s="258"/>
      <c r="AU12" s="268"/>
      <c r="AV12" s="259"/>
      <c r="AW12" s="259"/>
      <c r="AX12" s="259"/>
      <c r="AY12" s="260"/>
      <c r="AZ12" s="260"/>
      <c r="BA12" s="260"/>
      <c r="BB12" s="269"/>
      <c r="BC12" s="262"/>
    </row>
    <row r="13" spans="3:55" s="254" customFormat="1" ht="15.75" x14ac:dyDescent="0.25">
      <c r="C13" s="380" t="s">
        <v>98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368"/>
      <c r="AT13" s="258"/>
      <c r="AU13" s="268"/>
      <c r="AV13" s="259"/>
      <c r="AW13" s="259"/>
      <c r="AX13" s="259"/>
      <c r="AY13" s="260"/>
      <c r="AZ13" s="260"/>
      <c r="BA13" s="260"/>
      <c r="BB13" s="269"/>
      <c r="BC13" s="262"/>
    </row>
    <row r="14" spans="3:55" s="254" customFormat="1" ht="28.9" customHeight="1" x14ac:dyDescent="0.25">
      <c r="C14" s="27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5"/>
      <c r="AN14" s="275"/>
      <c r="AO14" s="275"/>
      <c r="AP14" s="275"/>
      <c r="AQ14" s="275"/>
      <c r="AR14" s="369">
        <f t="shared" ref="AR14:AR24" si="2">SUM(D14:AQ14)</f>
        <v>0</v>
      </c>
      <c r="AS14" s="276">
        <f>SUM(AR14:AR19)</f>
        <v>0</v>
      </c>
      <c r="AT14" s="277"/>
      <c r="AU14" s="242">
        <f t="shared" ref="AU14:AU20" si="3">AT14*25</f>
        <v>0</v>
      </c>
      <c r="AV14" s="243" t="e">
        <f>(AY14/AU14)*100</f>
        <v>#DIV/0!</v>
      </c>
      <c r="AW14" s="243" t="e">
        <f>AZ14/AU14*100</f>
        <v>#DIV/0!</v>
      </c>
      <c r="AX14" s="243" t="e">
        <f>BA14/AU14*100</f>
        <v>#DIV/0!</v>
      </c>
      <c r="AY14" s="278"/>
      <c r="AZ14" s="278"/>
      <c r="BA14" s="278"/>
      <c r="BB14" s="396">
        <f>AY14+AZ14</f>
        <v>0</v>
      </c>
      <c r="BC14" s="397" t="e">
        <f>SUM(AY14:BA14)/AU14*100</f>
        <v>#DIV/0!</v>
      </c>
    </row>
    <row r="15" spans="3:55" s="254" customFormat="1" ht="28.9" customHeight="1" x14ac:dyDescent="0.25">
      <c r="C15" s="279"/>
      <c r="D15" s="280"/>
      <c r="E15" s="280"/>
      <c r="F15" s="280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2"/>
      <c r="U15" s="282"/>
      <c r="V15" s="282"/>
      <c r="W15" s="282"/>
      <c r="X15" s="282"/>
      <c r="Y15" s="282"/>
      <c r="Z15" s="282"/>
      <c r="AA15" s="282"/>
      <c r="AB15" s="283"/>
      <c r="AC15" s="283"/>
      <c r="AD15" s="284"/>
      <c r="AE15" s="256"/>
      <c r="AF15" s="256"/>
      <c r="AG15" s="256"/>
      <c r="AH15" s="256"/>
      <c r="AI15" s="256"/>
      <c r="AK15" s="256"/>
      <c r="AL15" s="256"/>
      <c r="AM15" s="256"/>
      <c r="AN15" s="256"/>
      <c r="AO15" s="256"/>
      <c r="AP15" s="256"/>
      <c r="AQ15" s="256"/>
      <c r="AR15" s="370">
        <f>SUM(D15:AQ15)</f>
        <v>0</v>
      </c>
      <c r="AS15" s="276"/>
      <c r="AT15" s="285"/>
      <c r="AU15" s="244">
        <f t="shared" si="3"/>
        <v>0</v>
      </c>
      <c r="AV15" s="245" t="e">
        <f>(AY15/AU15)*100</f>
        <v>#DIV/0!</v>
      </c>
      <c r="AW15" s="245" t="e">
        <f t="shared" ref="AW15:AW19" si="4">AZ15/AU15*100</f>
        <v>#DIV/0!</v>
      </c>
      <c r="AX15" s="245" t="e">
        <f t="shared" ref="AX15:AX19" si="5">BA15/AU15*100</f>
        <v>#DIV/0!</v>
      </c>
      <c r="AY15" s="286"/>
      <c r="AZ15" s="286"/>
      <c r="BA15" s="286"/>
      <c r="BB15" s="396">
        <f t="shared" ref="BB15:BB19" si="6">AY15+AZ15</f>
        <v>0</v>
      </c>
      <c r="BC15" s="397" t="e">
        <f t="shared" ref="BC15:BC17" si="7">SUM(AY15:BA15)/AU15*100</f>
        <v>#DIV/0!</v>
      </c>
    </row>
    <row r="16" spans="3:55" s="254" customFormat="1" ht="25.9" customHeight="1" x14ac:dyDescent="0.25"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3"/>
      <c r="AC16" s="283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371">
        <f t="shared" si="2"/>
        <v>0</v>
      </c>
      <c r="AS16" s="276"/>
      <c r="AT16" s="290"/>
      <c r="AU16" s="246">
        <f t="shared" si="3"/>
        <v>0</v>
      </c>
      <c r="AV16" s="247" t="e">
        <f t="shared" ref="AV16:AV19" si="8">(AY16/AU16)*100</f>
        <v>#DIV/0!</v>
      </c>
      <c r="AW16" s="247" t="e">
        <f t="shared" si="4"/>
        <v>#DIV/0!</v>
      </c>
      <c r="AX16" s="247" t="e">
        <f t="shared" si="5"/>
        <v>#DIV/0!</v>
      </c>
      <c r="AY16" s="291"/>
      <c r="AZ16" s="291"/>
      <c r="BA16" s="291"/>
      <c r="BB16" s="396">
        <f t="shared" si="6"/>
        <v>0</v>
      </c>
      <c r="BC16" s="397" t="e">
        <f t="shared" si="7"/>
        <v>#DIV/0!</v>
      </c>
    </row>
    <row r="17" spans="3:55" s="254" customFormat="1" ht="28.15" customHeight="1" x14ac:dyDescent="0.25">
      <c r="C17" s="292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56"/>
      <c r="AK17" s="256"/>
      <c r="AL17" s="256"/>
      <c r="AM17" s="256"/>
      <c r="AN17" s="256"/>
      <c r="AO17" s="256"/>
      <c r="AP17" s="256"/>
      <c r="AQ17" s="256"/>
      <c r="AR17" s="372">
        <f t="shared" si="2"/>
        <v>0</v>
      </c>
      <c r="AS17" s="276"/>
      <c r="AT17" s="295"/>
      <c r="AU17" s="248">
        <f t="shared" si="3"/>
        <v>0</v>
      </c>
      <c r="AV17" s="249" t="e">
        <f t="shared" si="8"/>
        <v>#DIV/0!</v>
      </c>
      <c r="AW17" s="249" t="e">
        <f t="shared" si="4"/>
        <v>#DIV/0!</v>
      </c>
      <c r="AX17" s="249" t="e">
        <f t="shared" si="5"/>
        <v>#DIV/0!</v>
      </c>
      <c r="AY17" s="296"/>
      <c r="AZ17" s="296"/>
      <c r="BA17" s="296"/>
      <c r="BB17" s="396">
        <f t="shared" si="6"/>
        <v>0</v>
      </c>
      <c r="BC17" s="397" t="e">
        <f t="shared" si="7"/>
        <v>#DIV/0!</v>
      </c>
    </row>
    <row r="18" spans="3:55" s="254" customFormat="1" ht="28.15" customHeight="1" x14ac:dyDescent="0.25">
      <c r="C18" s="297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75"/>
      <c r="AC18" s="275"/>
      <c r="AD18" s="299"/>
      <c r="AE18" s="299"/>
      <c r="AF18" s="299"/>
      <c r="AG18" s="299"/>
      <c r="AH18" s="299"/>
      <c r="AI18" s="275"/>
      <c r="AJ18" s="275"/>
      <c r="AK18" s="275"/>
      <c r="AL18" s="275"/>
      <c r="AM18" s="256"/>
      <c r="AN18" s="256"/>
      <c r="AO18" s="256"/>
      <c r="AP18" s="256"/>
      <c r="AQ18" s="256"/>
      <c r="AR18" s="373">
        <f t="shared" si="2"/>
        <v>0</v>
      </c>
      <c r="AS18" s="276"/>
      <c r="AT18" s="300"/>
      <c r="AU18" s="250">
        <f t="shared" si="3"/>
        <v>0</v>
      </c>
      <c r="AV18" s="251" t="e">
        <f t="shared" si="8"/>
        <v>#DIV/0!</v>
      </c>
      <c r="AW18" s="251" t="e">
        <f t="shared" si="4"/>
        <v>#DIV/0!</v>
      </c>
      <c r="AX18" s="251" t="e">
        <f t="shared" si="5"/>
        <v>#DIV/0!</v>
      </c>
      <c r="AY18" s="301"/>
      <c r="AZ18" s="301"/>
      <c r="BA18" s="301"/>
      <c r="BB18" s="396">
        <f t="shared" si="6"/>
        <v>0</v>
      </c>
      <c r="BC18" s="397" t="e">
        <f>SUM(AY18:BA18)/AU18*100</f>
        <v>#DIV/0!</v>
      </c>
    </row>
    <row r="19" spans="3:55" s="254" customFormat="1" ht="24.6" customHeight="1" x14ac:dyDescent="0.25">
      <c r="C19" s="302"/>
      <c r="D19" s="275"/>
      <c r="E19" s="275"/>
      <c r="F19" s="283"/>
      <c r="G19" s="283"/>
      <c r="H19" s="283"/>
      <c r="I19" s="283"/>
      <c r="J19" s="283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284"/>
      <c r="AN19" s="284"/>
      <c r="AO19" s="284"/>
      <c r="AP19" s="284"/>
      <c r="AQ19" s="284"/>
      <c r="AR19" s="374">
        <f t="shared" si="2"/>
        <v>0</v>
      </c>
      <c r="AS19" s="276"/>
      <c r="AT19" s="258"/>
      <c r="AU19" s="252">
        <f t="shared" si="3"/>
        <v>0</v>
      </c>
      <c r="AV19" s="253" t="e">
        <f t="shared" si="8"/>
        <v>#DIV/0!</v>
      </c>
      <c r="AW19" s="253" t="e">
        <f t="shared" si="4"/>
        <v>#DIV/0!</v>
      </c>
      <c r="AX19" s="253" t="e">
        <f t="shared" si="5"/>
        <v>#DIV/0!</v>
      </c>
      <c r="AY19" s="304"/>
      <c r="AZ19" s="304"/>
      <c r="BA19" s="304"/>
      <c r="BB19" s="396">
        <f t="shared" si="6"/>
        <v>0</v>
      </c>
      <c r="BC19" s="397" t="e">
        <f>SUM(AY19:BA19)/AU19*100</f>
        <v>#DIV/0!</v>
      </c>
    </row>
    <row r="20" spans="3:55" s="254" customFormat="1" x14ac:dyDescent="0.25">
      <c r="C20" s="377" t="s">
        <v>199</v>
      </c>
      <c r="D20" s="378">
        <f>SUM(D14:D19)</f>
        <v>0</v>
      </c>
      <c r="E20" s="378">
        <f t="shared" ref="E20:AL20" si="9">SUM(E14:E19)</f>
        <v>0</v>
      </c>
      <c r="F20" s="378">
        <f t="shared" si="9"/>
        <v>0</v>
      </c>
      <c r="G20" s="378">
        <f t="shared" si="9"/>
        <v>0</v>
      </c>
      <c r="H20" s="378">
        <f t="shared" si="9"/>
        <v>0</v>
      </c>
      <c r="I20" s="378">
        <f t="shared" si="9"/>
        <v>0</v>
      </c>
      <c r="J20" s="378">
        <f t="shared" si="9"/>
        <v>0</v>
      </c>
      <c r="K20" s="378">
        <f t="shared" si="9"/>
        <v>0</v>
      </c>
      <c r="L20" s="378">
        <f t="shared" si="9"/>
        <v>0</v>
      </c>
      <c r="M20" s="378">
        <f t="shared" si="9"/>
        <v>0</v>
      </c>
      <c r="N20" s="378">
        <f t="shared" si="9"/>
        <v>0</v>
      </c>
      <c r="O20" s="378">
        <f t="shared" si="9"/>
        <v>0</v>
      </c>
      <c r="P20" s="378">
        <f t="shared" si="9"/>
        <v>0</v>
      </c>
      <c r="Q20" s="378">
        <f t="shared" si="9"/>
        <v>0</v>
      </c>
      <c r="R20" s="378">
        <f t="shared" si="9"/>
        <v>0</v>
      </c>
      <c r="S20" s="378">
        <f t="shared" si="9"/>
        <v>0</v>
      </c>
      <c r="T20" s="378">
        <f t="shared" si="9"/>
        <v>0</v>
      </c>
      <c r="U20" s="378">
        <f t="shared" si="9"/>
        <v>0</v>
      </c>
      <c r="V20" s="378">
        <f t="shared" si="9"/>
        <v>0</v>
      </c>
      <c r="W20" s="378">
        <f t="shared" si="9"/>
        <v>0</v>
      </c>
      <c r="X20" s="378">
        <f t="shared" si="9"/>
        <v>0</v>
      </c>
      <c r="Y20" s="378">
        <f t="shared" si="9"/>
        <v>0</v>
      </c>
      <c r="Z20" s="378">
        <f t="shared" si="9"/>
        <v>0</v>
      </c>
      <c r="AA20" s="378">
        <f t="shared" si="9"/>
        <v>0</v>
      </c>
      <c r="AB20" s="378">
        <f t="shared" si="9"/>
        <v>0</v>
      </c>
      <c r="AC20" s="378">
        <f t="shared" si="9"/>
        <v>0</v>
      </c>
      <c r="AD20" s="378">
        <f t="shared" si="9"/>
        <v>0</v>
      </c>
      <c r="AE20" s="378">
        <f t="shared" si="9"/>
        <v>0</v>
      </c>
      <c r="AF20" s="378">
        <f t="shared" si="9"/>
        <v>0</v>
      </c>
      <c r="AG20" s="378">
        <f t="shared" si="9"/>
        <v>0</v>
      </c>
      <c r="AH20" s="378">
        <f t="shared" si="9"/>
        <v>0</v>
      </c>
      <c r="AI20" s="378">
        <f t="shared" si="9"/>
        <v>0</v>
      </c>
      <c r="AJ20" s="378">
        <f t="shared" si="9"/>
        <v>0</v>
      </c>
      <c r="AK20" s="378">
        <f t="shared" si="9"/>
        <v>0</v>
      </c>
      <c r="AL20" s="378">
        <f t="shared" si="9"/>
        <v>0</v>
      </c>
      <c r="AM20" s="378"/>
      <c r="AN20" s="378"/>
      <c r="AO20" s="378"/>
      <c r="AP20" s="378"/>
      <c r="AQ20" s="378"/>
      <c r="AR20" s="368">
        <f t="shared" si="2"/>
        <v>0</v>
      </c>
      <c r="AT20" s="399">
        <f>SUM(AT14:AT19)</f>
        <v>0</v>
      </c>
      <c r="AU20" s="400">
        <f t="shared" si="3"/>
        <v>0</v>
      </c>
      <c r="AV20" s="259"/>
      <c r="AW20" s="259"/>
      <c r="AX20" s="259"/>
      <c r="AY20" s="260"/>
      <c r="AZ20" s="260"/>
      <c r="BA20" s="260"/>
      <c r="BB20" s="398">
        <f>SUM(BB14:BB19)</f>
        <v>0</v>
      </c>
      <c r="BC20" s="262"/>
    </row>
    <row r="21" spans="3:55" s="254" customFormat="1" x14ac:dyDescent="0.25">
      <c r="C21" s="376" t="s">
        <v>105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368">
        <f t="shared" si="2"/>
        <v>0</v>
      </c>
      <c r="AT21" s="305"/>
      <c r="AU21" s="306"/>
      <c r="AV21" s="259"/>
      <c r="AW21" s="259"/>
      <c r="AX21" s="259"/>
      <c r="AY21" s="260"/>
      <c r="AZ21" s="260"/>
      <c r="BA21" s="260"/>
      <c r="BB21" s="269"/>
      <c r="BC21" s="262"/>
    </row>
    <row r="22" spans="3:55" s="254" customFormat="1" hidden="1" x14ac:dyDescent="0.25">
      <c r="C22" s="270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368">
        <f t="shared" si="2"/>
        <v>0</v>
      </c>
      <c r="AT22" s="305"/>
      <c r="AU22" s="306"/>
      <c r="AV22" s="259"/>
      <c r="AW22" s="259"/>
      <c r="AX22" s="259"/>
      <c r="AY22" s="260"/>
      <c r="AZ22" s="260"/>
      <c r="BA22" s="260"/>
      <c r="BB22" s="269"/>
      <c r="BC22" s="262"/>
    </row>
    <row r="23" spans="3:55" s="254" customFormat="1" hidden="1" x14ac:dyDescent="0.25">
      <c r="C23" s="270" t="s">
        <v>106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368">
        <f t="shared" si="2"/>
        <v>0</v>
      </c>
      <c r="AT23" s="305"/>
      <c r="AU23" s="306"/>
      <c r="AV23" s="259"/>
      <c r="AW23" s="259"/>
      <c r="AX23" s="259"/>
      <c r="AY23" s="260"/>
      <c r="AZ23" s="260"/>
      <c r="BA23" s="260"/>
      <c r="BB23" s="269"/>
      <c r="BC23" s="262"/>
    </row>
    <row r="24" spans="3:55" s="254" customFormat="1" hidden="1" x14ac:dyDescent="0.25">
      <c r="C24" s="267" t="s">
        <v>107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368">
        <f t="shared" si="2"/>
        <v>0</v>
      </c>
      <c r="AT24" s="305"/>
      <c r="AU24" s="306"/>
      <c r="AV24" s="259"/>
      <c r="AW24" s="259"/>
      <c r="AX24" s="259"/>
      <c r="AY24" s="260"/>
      <c r="AZ24" s="260"/>
      <c r="BA24" s="260"/>
      <c r="BB24" s="269"/>
      <c r="BC24" s="262"/>
    </row>
    <row r="25" spans="3:55" s="254" customFormat="1" hidden="1" x14ac:dyDescent="0.25">
      <c r="C25" s="270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368"/>
      <c r="AT25" s="305"/>
      <c r="AU25" s="306"/>
      <c r="AV25" s="259"/>
      <c r="AW25" s="259"/>
      <c r="AX25" s="259"/>
      <c r="AY25" s="260"/>
      <c r="AZ25" s="260"/>
      <c r="BA25" s="260"/>
      <c r="BB25" s="269"/>
      <c r="BC25" s="262"/>
    </row>
    <row r="26" spans="3:55" s="254" customFormat="1" x14ac:dyDescent="0.25">
      <c r="C26" s="270" t="s">
        <v>108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7"/>
      <c r="AT26" s="305"/>
      <c r="AU26" s="306"/>
      <c r="AV26" s="259"/>
      <c r="AW26" s="259"/>
      <c r="AX26" s="259"/>
      <c r="AY26" s="260"/>
      <c r="AZ26" s="260"/>
      <c r="BA26" s="260"/>
      <c r="BB26" s="269"/>
      <c r="BC26" s="262"/>
    </row>
    <row r="27" spans="3:55" s="254" customFormat="1" ht="15.75" x14ac:dyDescent="0.25">
      <c r="C27" s="375" t="s">
        <v>109</v>
      </c>
      <c r="D27" s="365">
        <f>SUM(D4:D11)+SUM(D14:D19)+SUM(D21:D26)</f>
        <v>0</v>
      </c>
      <c r="E27" s="365">
        <f t="shared" ref="E27:AL27" si="10">SUM(E4:E11)+SUM(E14:E19)+SUM(E21:E26)</f>
        <v>0</v>
      </c>
      <c r="F27" s="365">
        <f t="shared" si="10"/>
        <v>0</v>
      </c>
      <c r="G27" s="365">
        <f t="shared" si="10"/>
        <v>0</v>
      </c>
      <c r="H27" s="365">
        <f t="shared" si="10"/>
        <v>0</v>
      </c>
      <c r="I27" s="365">
        <f t="shared" si="10"/>
        <v>0</v>
      </c>
      <c r="J27" s="365">
        <f t="shared" si="10"/>
        <v>0</v>
      </c>
      <c r="K27" s="365">
        <f t="shared" si="10"/>
        <v>0</v>
      </c>
      <c r="L27" s="365">
        <f t="shared" si="10"/>
        <v>0</v>
      </c>
      <c r="M27" s="365">
        <f t="shared" si="10"/>
        <v>0</v>
      </c>
      <c r="N27" s="365">
        <f t="shared" si="10"/>
        <v>0</v>
      </c>
      <c r="O27" s="365">
        <f t="shared" si="10"/>
        <v>0</v>
      </c>
      <c r="P27" s="365">
        <f t="shared" si="10"/>
        <v>0</v>
      </c>
      <c r="Q27" s="365">
        <f t="shared" si="10"/>
        <v>0</v>
      </c>
      <c r="R27" s="365">
        <f t="shared" si="10"/>
        <v>0</v>
      </c>
      <c r="S27" s="365">
        <f t="shared" si="10"/>
        <v>0</v>
      </c>
      <c r="T27" s="365">
        <f t="shared" si="10"/>
        <v>0</v>
      </c>
      <c r="U27" s="365">
        <f t="shared" si="10"/>
        <v>0</v>
      </c>
      <c r="V27" s="365">
        <f t="shared" si="10"/>
        <v>0</v>
      </c>
      <c r="W27" s="365">
        <f t="shared" si="10"/>
        <v>0</v>
      </c>
      <c r="X27" s="365">
        <f t="shared" si="10"/>
        <v>0</v>
      </c>
      <c r="Y27" s="365">
        <f t="shared" si="10"/>
        <v>0</v>
      </c>
      <c r="Z27" s="365">
        <f t="shared" si="10"/>
        <v>0</v>
      </c>
      <c r="AA27" s="365">
        <f t="shared" si="10"/>
        <v>0</v>
      </c>
      <c r="AB27" s="365">
        <f t="shared" si="10"/>
        <v>0</v>
      </c>
      <c r="AC27" s="365">
        <f t="shared" si="10"/>
        <v>0</v>
      </c>
      <c r="AD27" s="365">
        <f t="shared" si="10"/>
        <v>0</v>
      </c>
      <c r="AE27" s="365">
        <f t="shared" si="10"/>
        <v>0</v>
      </c>
      <c r="AF27" s="365">
        <f t="shared" si="10"/>
        <v>0</v>
      </c>
      <c r="AG27" s="365">
        <f t="shared" si="10"/>
        <v>0</v>
      </c>
      <c r="AH27" s="365">
        <f t="shared" si="10"/>
        <v>0</v>
      </c>
      <c r="AI27" s="365">
        <f t="shared" si="10"/>
        <v>0</v>
      </c>
      <c r="AJ27" s="365">
        <f t="shared" si="10"/>
        <v>0</v>
      </c>
      <c r="AK27" s="365">
        <f t="shared" si="10"/>
        <v>0</v>
      </c>
      <c r="AL27" s="365">
        <f t="shared" si="10"/>
        <v>0</v>
      </c>
      <c r="AM27" s="365">
        <f>SUM(AM4:AM11)+SUM(AM14:AM19)+SUM(AM21:AM26)</f>
        <v>0</v>
      </c>
      <c r="AN27" s="365">
        <f t="shared" ref="AN27:AQ27" si="11">SUM(AN4:AN11)+SUM(AN14:AN19)+SUM(AN21:AN26)</f>
        <v>0</v>
      </c>
      <c r="AO27" s="365">
        <f t="shared" si="11"/>
        <v>0</v>
      </c>
      <c r="AP27" s="365">
        <f t="shared" si="11"/>
        <v>0</v>
      </c>
      <c r="AQ27" s="365">
        <f t="shared" si="11"/>
        <v>0</v>
      </c>
      <c r="AR27" s="367">
        <f>SUM(D27:AQ27)</f>
        <v>0</v>
      </c>
      <c r="AT27" s="305"/>
      <c r="AU27" s="306"/>
      <c r="AV27" s="259"/>
      <c r="AW27" s="259"/>
      <c r="AX27" s="259"/>
      <c r="AY27" s="260"/>
      <c r="AZ27" s="260"/>
      <c r="BA27" s="260"/>
      <c r="BB27" s="269"/>
      <c r="BC27" s="262"/>
    </row>
    <row r="28" spans="3:55" s="254" customFormat="1" ht="11.25" x14ac:dyDescent="0.25">
      <c r="C28" s="308"/>
      <c r="AT28" s="309"/>
      <c r="AV28" s="310"/>
      <c r="AW28" s="310"/>
      <c r="AX28" s="310"/>
      <c r="BC28" s="311"/>
    </row>
    <row r="29" spans="3:55" s="254" customFormat="1" hidden="1" x14ac:dyDescent="0.25">
      <c r="C29" s="312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7"/>
      <c r="AT29" s="258"/>
      <c r="AU29" s="313"/>
      <c r="AV29" s="259"/>
      <c r="AW29" s="259"/>
      <c r="AX29" s="259"/>
      <c r="AY29" s="260"/>
      <c r="AZ29" s="260"/>
      <c r="BA29" s="260"/>
      <c r="BB29" s="261"/>
      <c r="BC29" s="262"/>
    </row>
    <row r="30" spans="3:55" s="254" customFormat="1" hidden="1" x14ac:dyDescent="0.25"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265"/>
      <c r="AO30" s="265"/>
      <c r="AP30" s="265"/>
      <c r="AQ30" s="265"/>
      <c r="AR30" s="264"/>
      <c r="AT30" s="258"/>
      <c r="AU30" s="313"/>
      <c r="AV30" s="259"/>
      <c r="AW30" s="259"/>
      <c r="AX30" s="259"/>
      <c r="AY30" s="260"/>
      <c r="AZ30" s="260"/>
      <c r="BA30" s="260"/>
      <c r="BB30" s="261"/>
      <c r="BC30" s="262"/>
    </row>
    <row r="31" spans="3:55" s="254" customFormat="1" hidden="1" x14ac:dyDescent="0.25">
      <c r="C31" s="267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7"/>
      <c r="AT31" s="258"/>
      <c r="AU31" s="306"/>
      <c r="AV31" s="259"/>
      <c r="AW31" s="259"/>
      <c r="AX31" s="259"/>
      <c r="AY31" s="260"/>
      <c r="AZ31" s="260"/>
      <c r="BA31" s="260"/>
      <c r="BB31" s="269"/>
      <c r="BC31" s="262"/>
    </row>
    <row r="32" spans="3:55" s="254" customFormat="1" hidden="1" x14ac:dyDescent="0.25">
      <c r="C32" s="270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6"/>
      <c r="AN32" s="256"/>
      <c r="AO32" s="256"/>
      <c r="AP32" s="256"/>
      <c r="AQ32" s="256"/>
      <c r="AR32" s="257"/>
      <c r="AT32" s="258"/>
      <c r="AU32" s="306"/>
      <c r="AV32" s="259"/>
      <c r="AW32" s="259"/>
      <c r="AX32" s="259"/>
      <c r="AY32" s="260"/>
      <c r="AZ32" s="260"/>
      <c r="BA32" s="260"/>
      <c r="BB32" s="269"/>
      <c r="BC32" s="262"/>
    </row>
    <row r="33" spans="3:55" s="254" customFormat="1" hidden="1" x14ac:dyDescent="0.25">
      <c r="C33" s="270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6"/>
      <c r="AN33" s="256"/>
      <c r="AO33" s="256"/>
      <c r="AP33" s="256"/>
      <c r="AQ33" s="256"/>
      <c r="AR33" s="257"/>
      <c r="AT33" s="258"/>
      <c r="AU33" s="306"/>
      <c r="AV33" s="259"/>
      <c r="AW33" s="259"/>
      <c r="AX33" s="259"/>
      <c r="AY33" s="260"/>
      <c r="AZ33" s="260"/>
      <c r="BA33" s="260"/>
      <c r="BB33" s="269"/>
      <c r="BC33" s="262"/>
    </row>
    <row r="34" spans="3:55" s="254" customFormat="1" hidden="1" x14ac:dyDescent="0.25">
      <c r="C34" s="270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6"/>
      <c r="AN34" s="256"/>
      <c r="AO34" s="256"/>
      <c r="AP34" s="256"/>
      <c r="AQ34" s="256"/>
      <c r="AR34" s="257"/>
      <c r="AT34" s="258"/>
      <c r="AU34" s="306"/>
      <c r="AV34" s="259"/>
      <c r="AW34" s="259"/>
      <c r="AX34" s="259"/>
      <c r="AY34" s="260"/>
      <c r="AZ34" s="260"/>
      <c r="BA34" s="260"/>
      <c r="BB34" s="269"/>
      <c r="BC34" s="262"/>
    </row>
    <row r="35" spans="3:55" s="254" customFormat="1" hidden="1" x14ac:dyDescent="0.25">
      <c r="C35" s="270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6"/>
      <c r="AN35" s="256"/>
      <c r="AO35" s="256"/>
      <c r="AP35" s="256"/>
      <c r="AQ35" s="256"/>
      <c r="AR35" s="257"/>
      <c r="AT35" s="258"/>
      <c r="AU35" s="306"/>
      <c r="AV35" s="259"/>
      <c r="AW35" s="259"/>
      <c r="AX35" s="259"/>
      <c r="AY35" s="260"/>
      <c r="AZ35" s="260"/>
      <c r="BA35" s="260"/>
      <c r="BB35" s="269"/>
      <c r="BC35" s="262"/>
    </row>
    <row r="36" spans="3:55" s="254" customFormat="1" hidden="1" x14ac:dyDescent="0.25">
      <c r="C36" s="270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7"/>
      <c r="AT36" s="258"/>
      <c r="AU36" s="306"/>
      <c r="AV36" s="259"/>
      <c r="AW36" s="259"/>
      <c r="AX36" s="259"/>
      <c r="AY36" s="260"/>
      <c r="AZ36" s="260"/>
      <c r="BA36" s="260"/>
      <c r="BB36" s="269"/>
      <c r="BC36" s="262"/>
    </row>
    <row r="37" spans="3:55" s="254" customFormat="1" hidden="1" x14ac:dyDescent="0.25">
      <c r="C37" s="270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7"/>
      <c r="AT37" s="258"/>
      <c r="AU37" s="306"/>
      <c r="AV37" s="259"/>
      <c r="AW37" s="259"/>
      <c r="AX37" s="259"/>
      <c r="AY37" s="260"/>
      <c r="AZ37" s="260"/>
      <c r="BA37" s="260"/>
      <c r="BB37" s="269"/>
      <c r="BC37" s="262"/>
    </row>
    <row r="38" spans="3:55" s="254" customFormat="1" hidden="1" x14ac:dyDescent="0.25">
      <c r="C38" s="270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6"/>
      <c r="AN38" s="256"/>
      <c r="AO38" s="256"/>
      <c r="AP38" s="256"/>
      <c r="AQ38" s="256"/>
      <c r="AR38" s="257"/>
      <c r="AT38" s="258"/>
      <c r="AU38" s="306"/>
      <c r="AV38" s="259"/>
      <c r="AW38" s="259"/>
      <c r="AX38" s="259"/>
      <c r="AY38" s="260"/>
      <c r="AZ38" s="260"/>
      <c r="BA38" s="260"/>
      <c r="BB38" s="269"/>
      <c r="BC38" s="262"/>
    </row>
    <row r="39" spans="3:55" s="254" customFormat="1" hidden="1" x14ac:dyDescent="0.25">
      <c r="C39" s="270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6"/>
      <c r="AN39" s="256"/>
      <c r="AO39" s="256"/>
      <c r="AP39" s="256"/>
      <c r="AQ39" s="256"/>
      <c r="AR39" s="257"/>
      <c r="AT39" s="258"/>
      <c r="AU39" s="306"/>
      <c r="AV39" s="259"/>
      <c r="AW39" s="259"/>
      <c r="AX39" s="259"/>
      <c r="AY39" s="260"/>
      <c r="AZ39" s="260"/>
      <c r="BA39" s="260"/>
      <c r="BB39" s="269"/>
      <c r="BC39" s="262"/>
    </row>
    <row r="40" spans="3:55" s="254" customFormat="1" hidden="1" x14ac:dyDescent="0.25">
      <c r="C40" s="267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7"/>
      <c r="AT40" s="258"/>
      <c r="AU40" s="306"/>
      <c r="AV40" s="259"/>
      <c r="AW40" s="259"/>
      <c r="AX40" s="259"/>
      <c r="AY40" s="260"/>
      <c r="AZ40" s="260"/>
      <c r="BA40" s="260"/>
      <c r="BB40" s="269"/>
      <c r="BC40" s="262"/>
    </row>
    <row r="41" spans="3:55" s="254" customFormat="1" hidden="1" x14ac:dyDescent="0.25">
      <c r="C41" s="273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74"/>
      <c r="AT41" s="258"/>
      <c r="AU41" s="306"/>
      <c r="AV41" s="259"/>
      <c r="AW41" s="259"/>
      <c r="AX41" s="259"/>
      <c r="AY41" s="260"/>
      <c r="AZ41" s="260"/>
      <c r="BA41" s="260"/>
      <c r="BB41" s="269"/>
      <c r="BC41" s="314"/>
    </row>
    <row r="42" spans="3:55" s="254" customFormat="1" hidden="1" x14ac:dyDescent="0.25">
      <c r="C42" s="279"/>
      <c r="D42" s="257"/>
      <c r="E42" s="257"/>
      <c r="F42" s="257"/>
      <c r="G42" s="257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80"/>
      <c r="V42" s="280"/>
      <c r="W42" s="280"/>
      <c r="X42" s="280"/>
      <c r="Y42" s="280"/>
      <c r="Z42" s="280"/>
      <c r="AA42" s="280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80"/>
      <c r="AT42" s="258"/>
      <c r="AU42" s="306"/>
      <c r="AV42" s="259"/>
      <c r="AW42" s="259"/>
      <c r="AX42" s="259"/>
      <c r="AY42" s="260"/>
      <c r="AZ42" s="260"/>
      <c r="BA42" s="260"/>
      <c r="BB42" s="269"/>
      <c r="BC42" s="314"/>
    </row>
    <row r="43" spans="3:55" s="254" customFormat="1" hidden="1" x14ac:dyDescent="0.25">
      <c r="C43" s="287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89"/>
      <c r="AT43" s="258"/>
      <c r="AU43" s="306"/>
      <c r="AV43" s="259"/>
      <c r="AW43" s="259"/>
      <c r="AX43" s="259"/>
      <c r="AY43" s="260"/>
      <c r="AZ43" s="260"/>
      <c r="BA43" s="260"/>
      <c r="BB43" s="269"/>
      <c r="BC43" s="314"/>
    </row>
    <row r="44" spans="3:55" s="254" customFormat="1" hidden="1" x14ac:dyDescent="0.25">
      <c r="C44" s="292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56"/>
      <c r="AK44" s="256"/>
      <c r="AL44" s="256"/>
      <c r="AM44" s="256"/>
      <c r="AN44" s="256"/>
      <c r="AO44" s="256"/>
      <c r="AP44" s="256"/>
      <c r="AQ44" s="256"/>
      <c r="AR44" s="294"/>
      <c r="AT44" s="258"/>
      <c r="AU44" s="306"/>
      <c r="AV44" s="259"/>
      <c r="AW44" s="259"/>
      <c r="AX44" s="259"/>
      <c r="AY44" s="260"/>
      <c r="AZ44" s="260"/>
      <c r="BA44" s="260"/>
      <c r="BB44" s="269"/>
      <c r="BC44" s="314"/>
    </row>
    <row r="45" spans="3:55" s="254" customFormat="1" hidden="1" x14ac:dyDescent="0.25"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256"/>
      <c r="AN45" s="256"/>
      <c r="AO45" s="256"/>
      <c r="AP45" s="256"/>
      <c r="AQ45" s="256"/>
      <c r="AR45" s="316"/>
      <c r="AT45" s="258"/>
      <c r="AU45" s="306"/>
      <c r="AV45" s="259"/>
      <c r="AW45" s="259"/>
      <c r="AX45" s="259"/>
      <c r="AY45" s="260"/>
      <c r="AZ45" s="260"/>
      <c r="BA45" s="260"/>
      <c r="BB45" s="269"/>
      <c r="BC45" s="314"/>
    </row>
    <row r="46" spans="3:55" s="254" customFormat="1" hidden="1" x14ac:dyDescent="0.25"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6"/>
      <c r="AN46" s="256"/>
      <c r="AO46" s="256"/>
      <c r="AP46" s="256"/>
      <c r="AQ46" s="256"/>
      <c r="AR46" s="303"/>
      <c r="AT46" s="258"/>
      <c r="AU46" s="306"/>
      <c r="AV46" s="259"/>
      <c r="AW46" s="259"/>
      <c r="AX46" s="259"/>
      <c r="AY46" s="260"/>
      <c r="AZ46" s="260"/>
      <c r="BA46" s="260"/>
      <c r="BB46" s="269"/>
      <c r="BC46" s="314"/>
    </row>
    <row r="47" spans="3:55" s="254" customFormat="1" hidden="1" x14ac:dyDescent="0.25">
      <c r="C47" s="317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256"/>
      <c r="AN47" s="256"/>
      <c r="AO47" s="256"/>
      <c r="AP47" s="256"/>
      <c r="AQ47" s="256"/>
      <c r="AR47" s="318"/>
      <c r="AT47" s="258"/>
      <c r="AU47" s="306"/>
      <c r="AV47" s="259"/>
      <c r="AW47" s="259"/>
      <c r="AX47" s="259"/>
      <c r="AY47" s="260"/>
      <c r="AZ47" s="260"/>
      <c r="BA47" s="260"/>
      <c r="BB47" s="269"/>
      <c r="BC47" s="314"/>
    </row>
    <row r="48" spans="3:55" s="254" customFormat="1" hidden="1" x14ac:dyDescent="0.25">
      <c r="C48" s="319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256"/>
      <c r="AN48" s="256"/>
      <c r="AO48" s="256"/>
      <c r="AP48" s="256"/>
      <c r="AQ48" s="256"/>
      <c r="AR48" s="320"/>
      <c r="AT48" s="258"/>
      <c r="AU48" s="306"/>
      <c r="AV48" s="259"/>
      <c r="AW48" s="259"/>
      <c r="AX48" s="259"/>
      <c r="AY48" s="260"/>
      <c r="AZ48" s="260"/>
      <c r="BA48" s="260"/>
      <c r="BB48" s="269"/>
      <c r="BC48" s="314"/>
    </row>
    <row r="49" spans="3:55" s="254" customFormat="1" hidden="1" x14ac:dyDescent="0.25">
      <c r="C49" s="321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256"/>
      <c r="AN49" s="256"/>
      <c r="AO49" s="256"/>
      <c r="AP49" s="256"/>
      <c r="AQ49" s="256"/>
      <c r="AR49" s="322"/>
      <c r="AT49" s="258"/>
      <c r="AU49" s="306"/>
      <c r="AV49" s="259"/>
      <c r="AW49" s="259"/>
      <c r="AX49" s="259"/>
      <c r="AY49" s="260"/>
      <c r="AZ49" s="260"/>
      <c r="BA49" s="260"/>
      <c r="BB49" s="269"/>
      <c r="BC49" s="314"/>
    </row>
    <row r="50" spans="3:55" s="254" customFormat="1" hidden="1" x14ac:dyDescent="0.25">
      <c r="C50" s="270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7"/>
      <c r="AT50" s="258"/>
      <c r="AU50" s="306"/>
      <c r="AV50" s="259"/>
      <c r="AW50" s="259"/>
      <c r="AX50" s="259"/>
      <c r="AY50" s="260"/>
      <c r="AZ50" s="260"/>
      <c r="BA50" s="260"/>
      <c r="BB50" s="269"/>
      <c r="BC50" s="314"/>
    </row>
    <row r="51" spans="3:55" s="254" customFormat="1" hidden="1" x14ac:dyDescent="0.25">
      <c r="C51" s="270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7"/>
      <c r="AT51" s="258"/>
      <c r="AU51" s="306"/>
      <c r="AV51" s="259"/>
      <c r="AW51" s="259"/>
      <c r="AX51" s="259"/>
      <c r="AY51" s="260"/>
      <c r="AZ51" s="260"/>
      <c r="BA51" s="260"/>
      <c r="BB51" s="269"/>
      <c r="BC51" s="314"/>
    </row>
    <row r="52" spans="3:55" s="254" customFormat="1" hidden="1" x14ac:dyDescent="0.25">
      <c r="C52" s="267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7"/>
      <c r="AT52" s="258"/>
      <c r="AU52" s="306"/>
      <c r="AV52" s="259"/>
      <c r="AW52" s="259"/>
      <c r="AX52" s="259"/>
      <c r="AY52" s="260"/>
      <c r="AZ52" s="260"/>
      <c r="BA52" s="260"/>
      <c r="BB52" s="269"/>
      <c r="BC52" s="314"/>
    </row>
    <row r="53" spans="3:55" s="254" customFormat="1" hidden="1" x14ac:dyDescent="0.25">
      <c r="C53" s="270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7"/>
      <c r="AT53" s="258"/>
      <c r="AU53" s="306"/>
      <c r="AV53" s="259"/>
      <c r="AW53" s="259"/>
      <c r="AX53" s="259"/>
      <c r="AY53" s="260"/>
      <c r="AZ53" s="260"/>
      <c r="BA53" s="260"/>
      <c r="BB53" s="269"/>
      <c r="BC53" s="314"/>
    </row>
    <row r="54" spans="3:55" s="254" customFormat="1" hidden="1" x14ac:dyDescent="0.25">
      <c r="C54" s="270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7"/>
      <c r="AT54" s="258"/>
      <c r="AU54" s="306"/>
      <c r="AV54" s="259"/>
      <c r="AW54" s="259"/>
      <c r="AX54" s="259"/>
      <c r="AY54" s="260"/>
      <c r="AZ54" s="260"/>
      <c r="BA54" s="260"/>
      <c r="BB54" s="269"/>
      <c r="BC54" s="314"/>
    </row>
    <row r="55" spans="3:55" s="254" customFormat="1" hidden="1" x14ac:dyDescent="0.25">
      <c r="C55" s="267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7"/>
      <c r="AT55" s="258"/>
      <c r="AU55" s="306"/>
      <c r="AV55" s="259"/>
      <c r="AW55" s="259"/>
      <c r="AX55" s="259"/>
      <c r="AY55" s="260"/>
      <c r="AZ55" s="260"/>
      <c r="BA55" s="260"/>
      <c r="BB55" s="269"/>
      <c r="BC55" s="314"/>
    </row>
    <row r="56" spans="3:55" s="254" customFormat="1" hidden="1" x14ac:dyDescent="0.25">
      <c r="C56" s="270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7"/>
      <c r="AT56" s="258"/>
      <c r="AU56" s="306"/>
      <c r="AV56" s="259"/>
      <c r="AW56" s="259"/>
      <c r="AX56" s="259"/>
      <c r="AY56" s="260"/>
      <c r="AZ56" s="260"/>
      <c r="BA56" s="260"/>
      <c r="BB56" s="269"/>
      <c r="BC56" s="314"/>
    </row>
    <row r="57" spans="3:55" s="254" customFormat="1" hidden="1" x14ac:dyDescent="0.25">
      <c r="C57" s="270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7"/>
      <c r="AT57" s="258"/>
      <c r="AU57" s="306"/>
      <c r="AV57" s="259"/>
      <c r="AW57" s="259"/>
      <c r="AX57" s="259"/>
      <c r="AY57" s="260"/>
      <c r="AZ57" s="260"/>
      <c r="BA57" s="260"/>
      <c r="BB57" s="269"/>
      <c r="BC57" s="314"/>
    </row>
    <row r="58" spans="3:55" s="254" customFormat="1" hidden="1" x14ac:dyDescent="0.25">
      <c r="C58" s="267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307"/>
      <c r="AT58" s="258"/>
      <c r="AU58" s="306"/>
      <c r="AV58" s="259"/>
      <c r="AW58" s="259"/>
      <c r="AX58" s="259"/>
      <c r="AY58" s="260"/>
      <c r="AZ58" s="260"/>
      <c r="BA58" s="260"/>
      <c r="BB58" s="269"/>
      <c r="BC58" s="314"/>
    </row>
    <row r="59" spans="3:55" s="254" customFormat="1" ht="11.25" hidden="1" x14ac:dyDescent="0.25">
      <c r="C59" s="308"/>
      <c r="AT59" s="309"/>
      <c r="AV59" s="310"/>
      <c r="AW59" s="310"/>
      <c r="AX59" s="310"/>
      <c r="BC59" s="311"/>
    </row>
    <row r="60" spans="3:55" s="254" customFormat="1" hidden="1" x14ac:dyDescent="0.25">
      <c r="C60" s="312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T60" s="258"/>
      <c r="AU60" s="313"/>
      <c r="AV60" s="259"/>
      <c r="AW60" s="259"/>
      <c r="AX60" s="259"/>
      <c r="AY60" s="260"/>
      <c r="AZ60" s="260"/>
      <c r="BA60" s="260"/>
      <c r="BB60" s="261"/>
      <c r="BC60" s="262"/>
    </row>
    <row r="61" spans="3:55" s="254" customFormat="1" hidden="1" x14ac:dyDescent="0.25">
      <c r="C61" s="263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5"/>
      <c r="AN61" s="265"/>
      <c r="AO61" s="265"/>
      <c r="AP61" s="265"/>
      <c r="AQ61" s="265"/>
      <c r="AR61" s="264"/>
      <c r="AT61" s="258"/>
      <c r="AU61" s="313"/>
      <c r="AV61" s="259"/>
      <c r="AW61" s="259"/>
      <c r="AX61" s="259"/>
      <c r="AY61" s="260"/>
      <c r="AZ61" s="260"/>
      <c r="BA61" s="260"/>
      <c r="BB61" s="261"/>
      <c r="BC61" s="262"/>
    </row>
    <row r="62" spans="3:55" s="254" customFormat="1" hidden="1" x14ac:dyDescent="0.25">
      <c r="C62" s="267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T62" s="258"/>
      <c r="AU62" s="306"/>
      <c r="AV62" s="259"/>
      <c r="AW62" s="259"/>
      <c r="AX62" s="259"/>
      <c r="AY62" s="260"/>
      <c r="AZ62" s="260"/>
      <c r="BA62" s="260"/>
      <c r="BB62" s="269"/>
      <c r="BC62" s="262"/>
    </row>
    <row r="63" spans="3:55" s="254" customFormat="1" hidden="1" x14ac:dyDescent="0.25">
      <c r="C63" s="270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6"/>
      <c r="AN63" s="256"/>
      <c r="AO63" s="256"/>
      <c r="AP63" s="256"/>
      <c r="AQ63" s="256"/>
      <c r="AR63" s="257"/>
      <c r="AT63" s="258"/>
      <c r="AU63" s="306"/>
      <c r="AV63" s="259"/>
      <c r="AW63" s="259"/>
      <c r="AX63" s="259"/>
      <c r="AY63" s="260"/>
      <c r="AZ63" s="260"/>
      <c r="BA63" s="260"/>
      <c r="BB63" s="269"/>
      <c r="BC63" s="262"/>
    </row>
    <row r="64" spans="3:55" s="254" customFormat="1" hidden="1" x14ac:dyDescent="0.25">
      <c r="C64" s="270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6"/>
      <c r="AN64" s="256"/>
      <c r="AO64" s="256"/>
      <c r="AP64" s="256"/>
      <c r="AQ64" s="256"/>
      <c r="AR64" s="257"/>
      <c r="AT64" s="258"/>
      <c r="AU64" s="306"/>
      <c r="AV64" s="259"/>
      <c r="AW64" s="259"/>
      <c r="AX64" s="259"/>
      <c r="AY64" s="260"/>
      <c r="AZ64" s="260"/>
      <c r="BA64" s="260"/>
      <c r="BB64" s="269"/>
      <c r="BC64" s="262"/>
    </row>
    <row r="65" spans="3:55" s="254" customFormat="1" hidden="1" x14ac:dyDescent="0.25">
      <c r="C65" s="270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6"/>
      <c r="AN65" s="256"/>
      <c r="AO65" s="256"/>
      <c r="AP65" s="256"/>
      <c r="AQ65" s="256"/>
      <c r="AR65" s="257"/>
      <c r="AT65" s="258"/>
      <c r="AU65" s="306"/>
      <c r="AV65" s="259"/>
      <c r="AW65" s="259"/>
      <c r="AX65" s="259"/>
      <c r="AY65" s="260"/>
      <c r="AZ65" s="260"/>
      <c r="BA65" s="260"/>
      <c r="BB65" s="269"/>
      <c r="BC65" s="262"/>
    </row>
    <row r="66" spans="3:55" s="254" customFormat="1" hidden="1" x14ac:dyDescent="0.25">
      <c r="C66" s="270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7"/>
      <c r="AT66" s="258"/>
      <c r="AU66" s="306"/>
      <c r="AV66" s="259"/>
      <c r="AW66" s="259"/>
      <c r="AX66" s="259"/>
      <c r="AY66" s="260"/>
      <c r="AZ66" s="260"/>
      <c r="BA66" s="260"/>
      <c r="BB66" s="269"/>
      <c r="BC66" s="262"/>
    </row>
    <row r="67" spans="3:55" s="254" customFormat="1" hidden="1" x14ac:dyDescent="0.25">
      <c r="C67" s="27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6"/>
      <c r="AN67" s="256"/>
      <c r="AO67" s="256"/>
      <c r="AP67" s="256"/>
      <c r="AQ67" s="256"/>
      <c r="AR67" s="257"/>
      <c r="AT67" s="258"/>
      <c r="AU67" s="306"/>
      <c r="AV67" s="259"/>
      <c r="AW67" s="259"/>
      <c r="AX67" s="259"/>
      <c r="AY67" s="260"/>
      <c r="AZ67" s="260"/>
      <c r="BA67" s="260"/>
      <c r="BB67" s="269"/>
      <c r="BC67" s="262"/>
    </row>
    <row r="68" spans="3:55" s="254" customFormat="1" hidden="1" x14ac:dyDescent="0.25">
      <c r="C68" s="270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6"/>
      <c r="AN68" s="256"/>
      <c r="AO68" s="256"/>
      <c r="AP68" s="256"/>
      <c r="AQ68" s="256"/>
      <c r="AR68" s="257"/>
      <c r="AT68" s="258"/>
      <c r="AU68" s="306"/>
      <c r="AV68" s="259"/>
      <c r="AW68" s="259"/>
      <c r="AX68" s="259"/>
      <c r="AY68" s="260"/>
      <c r="AZ68" s="260"/>
      <c r="BA68" s="260"/>
      <c r="BB68" s="269"/>
      <c r="BC68" s="262"/>
    </row>
    <row r="69" spans="3:55" s="254" customFormat="1" hidden="1" x14ac:dyDescent="0.25">
      <c r="C69" s="267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7"/>
      <c r="AT69" s="258"/>
      <c r="AU69" s="306"/>
      <c r="AV69" s="259"/>
      <c r="AW69" s="259"/>
      <c r="AX69" s="259"/>
      <c r="AY69" s="260"/>
      <c r="AZ69" s="260"/>
      <c r="BA69" s="260"/>
      <c r="BB69" s="269"/>
      <c r="BC69" s="262"/>
    </row>
    <row r="70" spans="3:55" s="254" customFormat="1" hidden="1" x14ac:dyDescent="0.25">
      <c r="C70" s="273"/>
      <c r="D70" s="274"/>
      <c r="E70" s="274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74"/>
      <c r="AT70" s="258"/>
      <c r="AU70" s="306"/>
      <c r="AV70" s="259"/>
      <c r="AW70" s="259"/>
      <c r="AX70" s="259"/>
      <c r="AY70" s="260"/>
      <c r="AZ70" s="260"/>
      <c r="BA70" s="260"/>
      <c r="BB70" s="269"/>
      <c r="BC70" s="314"/>
    </row>
    <row r="71" spans="3:55" s="254" customFormat="1" hidden="1" x14ac:dyDescent="0.25">
      <c r="C71" s="279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T71" s="258"/>
      <c r="AU71" s="306"/>
      <c r="AV71" s="259"/>
      <c r="AW71" s="259"/>
      <c r="AX71" s="259"/>
      <c r="AY71" s="260"/>
      <c r="AZ71" s="260"/>
      <c r="BA71" s="260"/>
      <c r="BB71" s="269"/>
      <c r="BC71" s="314"/>
    </row>
    <row r="72" spans="3:55" s="254" customFormat="1" hidden="1" x14ac:dyDescent="0.25">
      <c r="C72" s="287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89"/>
      <c r="AT72" s="258"/>
      <c r="AU72" s="306"/>
      <c r="AV72" s="259"/>
      <c r="AW72" s="259"/>
      <c r="AX72" s="259"/>
      <c r="AY72" s="260"/>
      <c r="AZ72" s="260"/>
      <c r="BA72" s="260"/>
      <c r="BB72" s="269"/>
      <c r="BC72" s="314"/>
    </row>
    <row r="73" spans="3:55" s="254" customFormat="1" hidden="1" x14ac:dyDescent="0.25">
      <c r="C73" s="292"/>
      <c r="D73" s="324"/>
      <c r="E73" s="324"/>
      <c r="F73" s="324"/>
      <c r="G73" s="324"/>
      <c r="H73" s="324"/>
      <c r="I73" s="324"/>
      <c r="J73" s="324"/>
      <c r="K73" s="324"/>
      <c r="L73" s="324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94"/>
      <c r="AT73" s="258"/>
      <c r="AU73" s="306"/>
      <c r="AV73" s="259"/>
      <c r="AW73" s="259"/>
      <c r="AX73" s="259"/>
      <c r="AY73" s="260"/>
      <c r="AZ73" s="260"/>
      <c r="BA73" s="260"/>
      <c r="BB73" s="269"/>
      <c r="BC73" s="314"/>
    </row>
    <row r="74" spans="3:55" s="254" customFormat="1" hidden="1" x14ac:dyDescent="0.25">
      <c r="C74" s="315"/>
      <c r="D74" s="257"/>
      <c r="E74" s="257"/>
      <c r="F74" s="257"/>
      <c r="G74" s="257"/>
      <c r="H74" s="257"/>
      <c r="I74" s="257"/>
      <c r="J74" s="257"/>
      <c r="K74" s="257"/>
      <c r="L74" s="257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316"/>
      <c r="AT74" s="258"/>
      <c r="AU74" s="306"/>
      <c r="AV74" s="259"/>
      <c r="AW74" s="259"/>
      <c r="AX74" s="259"/>
      <c r="AY74" s="260"/>
      <c r="AZ74" s="260"/>
      <c r="BA74" s="260"/>
      <c r="BB74" s="269"/>
      <c r="BC74" s="314"/>
    </row>
    <row r="75" spans="3:55" s="254" customFormat="1" hidden="1" x14ac:dyDescent="0.25">
      <c r="C75" s="302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T75" s="258"/>
      <c r="AU75" s="306"/>
      <c r="AV75" s="259"/>
      <c r="AW75" s="259"/>
      <c r="AX75" s="259"/>
      <c r="AY75" s="260"/>
      <c r="AZ75" s="260"/>
      <c r="BA75" s="260"/>
      <c r="BB75" s="269"/>
      <c r="BC75" s="314"/>
    </row>
    <row r="76" spans="3:55" s="254" customFormat="1" hidden="1" x14ac:dyDescent="0.25">
      <c r="C76" s="321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256"/>
      <c r="AN76" s="256"/>
      <c r="AO76" s="256"/>
      <c r="AP76" s="256"/>
      <c r="AQ76" s="256"/>
      <c r="AR76" s="325"/>
      <c r="AT76" s="258"/>
      <c r="AU76" s="306"/>
      <c r="AV76" s="259"/>
      <c r="AW76" s="259"/>
      <c r="AX76" s="259"/>
      <c r="AY76" s="260"/>
      <c r="AZ76" s="260"/>
      <c r="BA76" s="260"/>
      <c r="BB76" s="269"/>
      <c r="BC76" s="314"/>
    </row>
    <row r="77" spans="3:55" s="254" customFormat="1" hidden="1" x14ac:dyDescent="0.25">
      <c r="C77" s="270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7"/>
      <c r="AT77" s="258"/>
      <c r="AU77" s="306"/>
      <c r="AV77" s="259"/>
      <c r="AW77" s="259"/>
      <c r="AX77" s="259"/>
      <c r="AY77" s="260"/>
      <c r="AZ77" s="260"/>
      <c r="BA77" s="260"/>
      <c r="BB77" s="269"/>
      <c r="BC77" s="314"/>
    </row>
    <row r="78" spans="3:55" s="254" customFormat="1" hidden="1" x14ac:dyDescent="0.25">
      <c r="C78" s="270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7"/>
      <c r="AT78" s="258"/>
      <c r="AU78" s="306"/>
      <c r="AV78" s="259"/>
      <c r="AW78" s="259"/>
      <c r="AX78" s="259"/>
      <c r="AY78" s="260"/>
      <c r="AZ78" s="260"/>
      <c r="BA78" s="260"/>
      <c r="BB78" s="269"/>
      <c r="BC78" s="314"/>
    </row>
    <row r="79" spans="3:55" s="254" customFormat="1" hidden="1" x14ac:dyDescent="0.25">
      <c r="C79" s="267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7"/>
      <c r="AT79" s="258"/>
      <c r="AU79" s="306"/>
      <c r="AV79" s="259"/>
      <c r="AW79" s="259"/>
      <c r="AX79" s="259"/>
      <c r="AY79" s="260"/>
      <c r="AZ79" s="260"/>
      <c r="BA79" s="260"/>
      <c r="BB79" s="269"/>
      <c r="BC79" s="314"/>
    </row>
    <row r="80" spans="3:55" s="254" customFormat="1" hidden="1" x14ac:dyDescent="0.25">
      <c r="C80" s="270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7"/>
      <c r="AT80" s="258"/>
      <c r="AU80" s="306"/>
      <c r="AV80" s="259"/>
      <c r="AW80" s="259"/>
      <c r="AX80" s="259"/>
      <c r="AY80" s="260"/>
      <c r="AZ80" s="260"/>
      <c r="BA80" s="260"/>
      <c r="BB80" s="269"/>
      <c r="BC80" s="314"/>
    </row>
    <row r="81" spans="3:55" s="254" customFormat="1" hidden="1" x14ac:dyDescent="0.25">
      <c r="C81" s="270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7"/>
      <c r="AT81" s="258"/>
      <c r="AU81" s="306"/>
      <c r="AV81" s="259"/>
      <c r="AW81" s="259"/>
      <c r="AX81" s="259"/>
      <c r="AY81" s="260"/>
      <c r="AZ81" s="260"/>
      <c r="BA81" s="260"/>
      <c r="BB81" s="269"/>
      <c r="BC81" s="314"/>
    </row>
    <row r="82" spans="3:55" s="254" customFormat="1" hidden="1" x14ac:dyDescent="0.25">
      <c r="C82" s="267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7"/>
      <c r="AT82" s="258"/>
      <c r="AU82" s="306"/>
      <c r="AV82" s="259"/>
      <c r="AW82" s="259"/>
      <c r="AX82" s="259"/>
      <c r="AY82" s="260"/>
      <c r="AZ82" s="260"/>
      <c r="BA82" s="260"/>
      <c r="BB82" s="269"/>
      <c r="BC82" s="314"/>
    </row>
    <row r="83" spans="3:55" s="254" customFormat="1" hidden="1" x14ac:dyDescent="0.25">
      <c r="C83" s="270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7"/>
      <c r="AT83" s="258"/>
      <c r="AU83" s="306"/>
      <c r="AV83" s="259"/>
      <c r="AW83" s="259"/>
      <c r="AX83" s="259"/>
      <c r="AY83" s="260"/>
      <c r="AZ83" s="260"/>
      <c r="BA83" s="260"/>
      <c r="BB83" s="269"/>
      <c r="BC83" s="314"/>
    </row>
    <row r="84" spans="3:55" s="254" customFormat="1" hidden="1" x14ac:dyDescent="0.25">
      <c r="C84" s="270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7"/>
      <c r="AT84" s="258"/>
      <c r="AU84" s="306"/>
      <c r="AV84" s="259"/>
      <c r="AW84" s="259"/>
      <c r="AX84" s="259"/>
      <c r="AY84" s="260"/>
      <c r="AZ84" s="260"/>
      <c r="BA84" s="260"/>
      <c r="BB84" s="269"/>
      <c r="BC84" s="314"/>
    </row>
    <row r="85" spans="3:55" s="254" customFormat="1" hidden="1" x14ac:dyDescent="0.25">
      <c r="C85" s="267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307"/>
      <c r="AT85" s="258"/>
      <c r="AU85" s="306"/>
      <c r="AV85" s="259"/>
      <c r="AW85" s="259"/>
      <c r="AX85" s="259"/>
      <c r="AY85" s="260"/>
      <c r="AZ85" s="260"/>
      <c r="BA85" s="260"/>
      <c r="BB85" s="269"/>
      <c r="BC85" s="314"/>
    </row>
    <row r="86" spans="3:55" s="254" customFormat="1" ht="11.25" hidden="1" x14ac:dyDescent="0.25">
      <c r="C86" s="308"/>
      <c r="AT86" s="309"/>
      <c r="AV86" s="310"/>
      <c r="AW86" s="310"/>
      <c r="AX86" s="310"/>
      <c r="BC86" s="311"/>
    </row>
    <row r="87" spans="3:55" s="254" customFormat="1" hidden="1" x14ac:dyDescent="0.25">
      <c r="C87" s="312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7"/>
      <c r="AT87" s="258"/>
      <c r="AU87" s="313"/>
      <c r="AV87" s="259"/>
      <c r="AW87" s="259"/>
      <c r="AX87" s="259"/>
      <c r="AY87" s="260"/>
      <c r="AZ87" s="260"/>
      <c r="BA87" s="260"/>
      <c r="BB87" s="261"/>
      <c r="BC87" s="262"/>
    </row>
    <row r="88" spans="3:55" s="254" customFormat="1" hidden="1" x14ac:dyDescent="0.25">
      <c r="C88" s="263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5"/>
      <c r="AN88" s="265"/>
      <c r="AO88" s="265"/>
      <c r="AP88" s="265"/>
      <c r="AQ88" s="265"/>
      <c r="AR88" s="264"/>
      <c r="AT88" s="258"/>
      <c r="AU88" s="313"/>
      <c r="AV88" s="259"/>
      <c r="AW88" s="259"/>
      <c r="AX88" s="259"/>
      <c r="AY88" s="260"/>
      <c r="AZ88" s="260"/>
      <c r="BA88" s="260"/>
      <c r="BB88" s="261"/>
      <c r="BC88" s="262"/>
    </row>
    <row r="89" spans="3:55" s="254" customFormat="1" hidden="1" x14ac:dyDescent="0.25">
      <c r="C89" s="267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326"/>
      <c r="AN89" s="326"/>
      <c r="AO89" s="326"/>
      <c r="AP89" s="326"/>
      <c r="AQ89" s="326"/>
      <c r="AR89" s="257"/>
      <c r="AT89" s="258"/>
      <c r="AU89" s="306"/>
      <c r="AV89" s="259"/>
      <c r="AW89" s="259"/>
      <c r="AX89" s="259"/>
      <c r="AY89" s="260"/>
      <c r="AZ89" s="260"/>
      <c r="BA89" s="260"/>
      <c r="BB89" s="269"/>
      <c r="BC89" s="262"/>
    </row>
    <row r="90" spans="3:55" s="254" customFormat="1" hidden="1" x14ac:dyDescent="0.25">
      <c r="C90" s="270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6"/>
      <c r="AN90" s="256"/>
      <c r="AO90" s="256"/>
      <c r="AP90" s="256"/>
      <c r="AQ90" s="256"/>
      <c r="AR90" s="257"/>
      <c r="AT90" s="258"/>
      <c r="AU90" s="306"/>
      <c r="AV90" s="259"/>
      <c r="AW90" s="259"/>
      <c r="AX90" s="259"/>
      <c r="AY90" s="260"/>
      <c r="AZ90" s="260"/>
      <c r="BA90" s="260"/>
      <c r="BB90" s="269"/>
      <c r="BC90" s="262"/>
    </row>
    <row r="91" spans="3:55" s="254" customFormat="1" hidden="1" x14ac:dyDescent="0.25">
      <c r="C91" s="270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6"/>
      <c r="AN91" s="256"/>
      <c r="AO91" s="256"/>
      <c r="AP91" s="256"/>
      <c r="AQ91" s="256"/>
      <c r="AR91" s="257"/>
      <c r="AT91" s="258"/>
      <c r="AU91" s="306"/>
      <c r="AV91" s="259"/>
      <c r="AW91" s="259"/>
      <c r="AX91" s="259"/>
      <c r="AY91" s="260"/>
      <c r="AZ91" s="260"/>
      <c r="BA91" s="260"/>
      <c r="BB91" s="269"/>
      <c r="BC91" s="262"/>
    </row>
    <row r="92" spans="3:55" s="254" customFormat="1" hidden="1" x14ac:dyDescent="0.25">
      <c r="C92" s="270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6"/>
      <c r="AN92" s="256"/>
      <c r="AO92" s="256"/>
      <c r="AP92" s="256"/>
      <c r="AQ92" s="256"/>
      <c r="AR92" s="257"/>
      <c r="AT92" s="258"/>
      <c r="AU92" s="306"/>
      <c r="AV92" s="259"/>
      <c r="AW92" s="259"/>
      <c r="AX92" s="259"/>
      <c r="AY92" s="260"/>
      <c r="AZ92" s="260"/>
      <c r="BA92" s="260"/>
      <c r="BB92" s="269"/>
      <c r="BC92" s="262"/>
    </row>
    <row r="93" spans="3:55" s="254" customFormat="1" hidden="1" x14ac:dyDescent="0.25">
      <c r="C93" s="270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7"/>
      <c r="AT93" s="258"/>
      <c r="AU93" s="306"/>
      <c r="AV93" s="259"/>
      <c r="AW93" s="259"/>
      <c r="AX93" s="259"/>
      <c r="AY93" s="260"/>
      <c r="AZ93" s="260"/>
      <c r="BA93" s="260"/>
      <c r="BB93" s="269"/>
      <c r="BC93" s="262"/>
    </row>
    <row r="94" spans="3:55" s="254" customFormat="1" hidden="1" x14ac:dyDescent="0.25">
      <c r="C94" s="270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6"/>
      <c r="AN94" s="256"/>
      <c r="AO94" s="256"/>
      <c r="AP94" s="256"/>
      <c r="AQ94" s="256"/>
      <c r="AR94" s="257"/>
      <c r="AT94" s="258"/>
      <c r="AU94" s="306"/>
      <c r="AV94" s="259"/>
      <c r="AW94" s="259"/>
      <c r="AX94" s="259"/>
      <c r="AY94" s="260"/>
      <c r="AZ94" s="260"/>
      <c r="BA94" s="260"/>
      <c r="BB94" s="269"/>
      <c r="BC94" s="262"/>
    </row>
    <row r="95" spans="3:55" s="254" customFormat="1" hidden="1" x14ac:dyDescent="0.25">
      <c r="C95" s="270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6"/>
      <c r="AN95" s="256"/>
      <c r="AO95" s="256"/>
      <c r="AP95" s="256"/>
      <c r="AQ95" s="256"/>
      <c r="AR95" s="257"/>
      <c r="AT95" s="258"/>
      <c r="AU95" s="306"/>
      <c r="AV95" s="259"/>
      <c r="AW95" s="259"/>
      <c r="AX95" s="259"/>
      <c r="AY95" s="260"/>
      <c r="AZ95" s="260"/>
      <c r="BA95" s="260"/>
      <c r="BB95" s="269"/>
      <c r="BC95" s="262"/>
    </row>
    <row r="96" spans="3:55" s="254" customFormat="1" hidden="1" x14ac:dyDescent="0.25">
      <c r="C96" s="267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7"/>
      <c r="AT96" s="258"/>
      <c r="AU96" s="306"/>
      <c r="AV96" s="259"/>
      <c r="AW96" s="259"/>
      <c r="AX96" s="259"/>
      <c r="AY96" s="260"/>
      <c r="AZ96" s="260"/>
      <c r="BA96" s="260"/>
      <c r="BB96" s="269"/>
      <c r="BC96" s="262"/>
    </row>
    <row r="97" spans="3:55" s="254" customFormat="1" hidden="1" x14ac:dyDescent="0.25">
      <c r="C97" s="273"/>
      <c r="D97" s="274"/>
      <c r="E97" s="274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74"/>
      <c r="AT97" s="258"/>
      <c r="AU97" s="306"/>
      <c r="AV97" s="259"/>
      <c r="AW97" s="259"/>
      <c r="AX97" s="259"/>
      <c r="AY97" s="260"/>
      <c r="AZ97" s="260"/>
      <c r="BA97" s="260"/>
      <c r="BB97" s="269"/>
      <c r="BC97" s="314"/>
    </row>
    <row r="98" spans="3:55" s="254" customFormat="1" hidden="1" x14ac:dyDescent="0.25">
      <c r="C98" s="279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T98" s="258"/>
      <c r="AU98" s="306"/>
      <c r="AV98" s="259"/>
      <c r="AW98" s="259"/>
      <c r="AX98" s="259"/>
      <c r="AY98" s="260"/>
      <c r="AZ98" s="260"/>
      <c r="BA98" s="260"/>
      <c r="BB98" s="269"/>
      <c r="BC98" s="314"/>
    </row>
    <row r="99" spans="3:55" s="254" customFormat="1" hidden="1" x14ac:dyDescent="0.25">
      <c r="C99" s="287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89"/>
      <c r="AT99" s="258"/>
      <c r="AU99" s="306"/>
      <c r="AV99" s="259"/>
      <c r="AW99" s="259"/>
      <c r="AX99" s="259"/>
      <c r="AY99" s="260"/>
      <c r="AZ99" s="260"/>
      <c r="BA99" s="260"/>
      <c r="BB99" s="269"/>
      <c r="BC99" s="314"/>
    </row>
    <row r="100" spans="3:55" s="254" customFormat="1" hidden="1" x14ac:dyDescent="0.25">
      <c r="C100" s="292"/>
      <c r="D100" s="324"/>
      <c r="E100" s="324"/>
      <c r="F100" s="324"/>
      <c r="G100" s="324"/>
      <c r="H100" s="324"/>
      <c r="I100" s="324"/>
      <c r="J100" s="324"/>
      <c r="K100" s="324"/>
      <c r="L100" s="324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94"/>
      <c r="AT100" s="258"/>
      <c r="AU100" s="306"/>
      <c r="AV100" s="259"/>
      <c r="AW100" s="259"/>
      <c r="AX100" s="259"/>
      <c r="AY100" s="260"/>
      <c r="AZ100" s="260"/>
      <c r="BA100" s="260"/>
      <c r="BB100" s="269"/>
      <c r="BC100" s="314"/>
    </row>
    <row r="101" spans="3:55" s="254" customFormat="1" hidden="1" x14ac:dyDescent="0.25">
      <c r="C101" s="315"/>
      <c r="D101" s="257"/>
      <c r="E101" s="257"/>
      <c r="F101" s="257"/>
      <c r="G101" s="257"/>
      <c r="H101" s="257"/>
      <c r="I101" s="257"/>
      <c r="J101" s="257"/>
      <c r="K101" s="257"/>
      <c r="L101" s="257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316"/>
      <c r="AT101" s="258"/>
      <c r="AU101" s="306"/>
      <c r="AV101" s="259"/>
      <c r="AW101" s="259"/>
      <c r="AX101" s="259"/>
      <c r="AY101" s="260"/>
      <c r="AZ101" s="260"/>
      <c r="BA101" s="260"/>
      <c r="BB101" s="269"/>
      <c r="BC101" s="314"/>
    </row>
    <row r="102" spans="3:55" s="254" customFormat="1" hidden="1" x14ac:dyDescent="0.25">
      <c r="C102" s="302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T102" s="258"/>
      <c r="AU102" s="306"/>
      <c r="AV102" s="259"/>
      <c r="AW102" s="259"/>
      <c r="AX102" s="259"/>
      <c r="AY102" s="260"/>
      <c r="AZ102" s="260"/>
      <c r="BA102" s="260"/>
      <c r="BB102" s="269"/>
      <c r="BC102" s="314"/>
    </row>
    <row r="103" spans="3:55" s="254" customFormat="1" hidden="1" x14ac:dyDescent="0.25">
      <c r="C103" s="321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256"/>
      <c r="AN103" s="256"/>
      <c r="AO103" s="256"/>
      <c r="AP103" s="256"/>
      <c r="AQ103" s="256"/>
      <c r="AR103" s="325"/>
      <c r="AT103" s="258"/>
      <c r="AU103" s="306"/>
      <c r="AV103" s="259"/>
      <c r="AW103" s="259"/>
      <c r="AX103" s="259"/>
      <c r="AY103" s="260"/>
      <c r="AZ103" s="260"/>
      <c r="BA103" s="260"/>
      <c r="BB103" s="269"/>
      <c r="BC103" s="314"/>
    </row>
    <row r="104" spans="3:55" s="254" customFormat="1" hidden="1" x14ac:dyDescent="0.25">
      <c r="C104" s="270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7"/>
      <c r="AT104" s="258"/>
      <c r="AU104" s="306"/>
      <c r="AV104" s="259"/>
      <c r="AW104" s="259"/>
      <c r="AX104" s="259"/>
      <c r="AY104" s="260"/>
      <c r="AZ104" s="260"/>
      <c r="BA104" s="260"/>
      <c r="BB104" s="269"/>
      <c r="BC104" s="314"/>
    </row>
    <row r="105" spans="3:55" s="254" customFormat="1" hidden="1" x14ac:dyDescent="0.25">
      <c r="C105" s="270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7"/>
      <c r="AT105" s="258"/>
      <c r="AU105" s="306"/>
      <c r="AV105" s="259"/>
      <c r="AW105" s="259"/>
      <c r="AX105" s="259"/>
      <c r="AY105" s="260"/>
      <c r="AZ105" s="260"/>
      <c r="BA105" s="260"/>
      <c r="BB105" s="269"/>
      <c r="BC105" s="314"/>
    </row>
    <row r="106" spans="3:55" s="254" customFormat="1" hidden="1" x14ac:dyDescent="0.25">
      <c r="C106" s="267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7"/>
      <c r="AT106" s="258"/>
      <c r="AU106" s="306"/>
      <c r="AV106" s="259"/>
      <c r="AW106" s="259"/>
      <c r="AX106" s="259"/>
      <c r="AY106" s="260"/>
      <c r="AZ106" s="260"/>
      <c r="BA106" s="260"/>
      <c r="BB106" s="269"/>
      <c r="BC106" s="314"/>
    </row>
    <row r="107" spans="3:55" s="254" customFormat="1" hidden="1" x14ac:dyDescent="0.25">
      <c r="C107" s="270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7"/>
      <c r="AT107" s="258"/>
      <c r="AU107" s="306"/>
      <c r="AV107" s="259"/>
      <c r="AW107" s="259"/>
      <c r="AX107" s="259"/>
      <c r="AY107" s="260"/>
      <c r="AZ107" s="260"/>
      <c r="BA107" s="260"/>
      <c r="BB107" s="269"/>
      <c r="BC107" s="314"/>
    </row>
    <row r="108" spans="3:55" s="254" customFormat="1" hidden="1" x14ac:dyDescent="0.25">
      <c r="C108" s="270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7"/>
      <c r="AT108" s="258"/>
      <c r="AU108" s="306"/>
      <c r="AV108" s="259"/>
      <c r="AW108" s="259"/>
      <c r="AX108" s="259"/>
      <c r="AY108" s="260"/>
      <c r="AZ108" s="260"/>
      <c r="BA108" s="260"/>
      <c r="BB108" s="269"/>
      <c r="BC108" s="314"/>
    </row>
    <row r="109" spans="3:55" s="254" customFormat="1" hidden="1" x14ac:dyDescent="0.25">
      <c r="C109" s="267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7"/>
      <c r="AT109" s="258"/>
      <c r="AU109" s="306"/>
      <c r="AV109" s="259"/>
      <c r="AW109" s="259"/>
      <c r="AX109" s="259"/>
      <c r="AY109" s="260"/>
      <c r="AZ109" s="260"/>
      <c r="BA109" s="260"/>
      <c r="BB109" s="269"/>
      <c r="BC109" s="314"/>
    </row>
    <row r="110" spans="3:55" s="254" customFormat="1" hidden="1" x14ac:dyDescent="0.25">
      <c r="C110" s="270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7"/>
      <c r="AT110" s="258"/>
      <c r="AU110" s="306"/>
      <c r="AV110" s="259"/>
      <c r="AW110" s="259"/>
      <c r="AX110" s="259"/>
      <c r="AY110" s="260"/>
      <c r="AZ110" s="260"/>
      <c r="BA110" s="260"/>
      <c r="BB110" s="269"/>
      <c r="BC110" s="314"/>
    </row>
    <row r="111" spans="3:55" s="254" customFormat="1" hidden="1" x14ac:dyDescent="0.25">
      <c r="C111" s="270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7"/>
      <c r="AT111" s="258"/>
      <c r="AU111" s="306"/>
      <c r="AV111" s="259"/>
      <c r="AW111" s="259"/>
      <c r="AX111" s="259"/>
      <c r="AY111" s="260"/>
      <c r="AZ111" s="260"/>
      <c r="BA111" s="260"/>
      <c r="BB111" s="269"/>
      <c r="BC111" s="314"/>
    </row>
    <row r="112" spans="3:55" s="254" customFormat="1" hidden="1" x14ac:dyDescent="0.25">
      <c r="C112" s="267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307"/>
      <c r="AT112" s="258"/>
      <c r="AU112" s="306"/>
      <c r="AV112" s="259"/>
      <c r="AW112" s="259"/>
      <c r="AX112" s="259"/>
      <c r="AY112" s="260"/>
      <c r="AZ112" s="260"/>
      <c r="BA112" s="260"/>
      <c r="BB112" s="269"/>
      <c r="BC112" s="314"/>
    </row>
    <row r="113" spans="3:55" s="254" customFormat="1" ht="11.25" hidden="1" x14ac:dyDescent="0.25">
      <c r="C113" s="308"/>
      <c r="AT113" s="309"/>
      <c r="AV113" s="310"/>
      <c r="AW113" s="310"/>
      <c r="AX113" s="310"/>
      <c r="BC113" s="311"/>
    </row>
    <row r="114" spans="3:55" s="254" customFormat="1" hidden="1" x14ac:dyDescent="0.25">
      <c r="C114" s="312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7"/>
      <c r="AT114" s="258"/>
      <c r="AU114" s="313"/>
      <c r="AV114" s="259"/>
      <c r="AW114" s="259"/>
      <c r="AX114" s="259"/>
      <c r="AY114" s="260"/>
      <c r="AZ114" s="260"/>
      <c r="BA114" s="260"/>
      <c r="BB114" s="261"/>
      <c r="BC114" s="262"/>
    </row>
    <row r="115" spans="3:55" s="254" customFormat="1" hidden="1" x14ac:dyDescent="0.25">
      <c r="C115" s="263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5"/>
      <c r="AN115" s="265"/>
      <c r="AO115" s="265"/>
      <c r="AP115" s="265"/>
      <c r="AQ115" s="265"/>
      <c r="AR115" s="264"/>
      <c r="AT115" s="258"/>
      <c r="AU115" s="313"/>
      <c r="AV115" s="259"/>
      <c r="AW115" s="259"/>
      <c r="AX115" s="259"/>
      <c r="AY115" s="260"/>
      <c r="AZ115" s="260"/>
      <c r="BA115" s="260"/>
      <c r="BB115" s="261"/>
      <c r="BC115" s="262"/>
    </row>
    <row r="116" spans="3:55" s="254" customFormat="1" hidden="1" x14ac:dyDescent="0.25">
      <c r="C116" s="267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7"/>
      <c r="AT116" s="258"/>
      <c r="AU116" s="306"/>
      <c r="AV116" s="259"/>
      <c r="AW116" s="259"/>
      <c r="AX116" s="259"/>
      <c r="AY116" s="260"/>
      <c r="AZ116" s="260"/>
      <c r="BA116" s="260"/>
      <c r="BB116" s="269"/>
      <c r="BC116" s="262"/>
    </row>
    <row r="117" spans="3:55" s="254" customFormat="1" hidden="1" x14ac:dyDescent="0.25">
      <c r="C117" s="270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6"/>
      <c r="AN117" s="256"/>
      <c r="AO117" s="256"/>
      <c r="AP117" s="256"/>
      <c r="AQ117" s="256"/>
      <c r="AR117" s="257"/>
      <c r="AT117" s="258"/>
      <c r="AU117" s="306"/>
      <c r="AV117" s="259"/>
      <c r="AW117" s="259"/>
      <c r="AX117" s="259"/>
      <c r="AY117" s="260"/>
      <c r="AZ117" s="260"/>
      <c r="BA117" s="260"/>
      <c r="BB117" s="269"/>
      <c r="BC117" s="262"/>
    </row>
    <row r="118" spans="3:55" s="254" customFormat="1" hidden="1" x14ac:dyDescent="0.25">
      <c r="C118" s="270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6"/>
      <c r="AN118" s="256"/>
      <c r="AO118" s="256"/>
      <c r="AP118" s="256"/>
      <c r="AQ118" s="256"/>
      <c r="AR118" s="257"/>
      <c r="AT118" s="258"/>
      <c r="AU118" s="306"/>
      <c r="AV118" s="259"/>
      <c r="AW118" s="259"/>
      <c r="AX118" s="259"/>
      <c r="AY118" s="260"/>
      <c r="AZ118" s="260"/>
      <c r="BA118" s="260"/>
      <c r="BB118" s="269"/>
      <c r="BC118" s="262"/>
    </row>
    <row r="119" spans="3:55" s="254" customFormat="1" hidden="1" x14ac:dyDescent="0.25">
      <c r="C119" s="270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6"/>
      <c r="AN119" s="256"/>
      <c r="AO119" s="256"/>
      <c r="AP119" s="256"/>
      <c r="AQ119" s="256"/>
      <c r="AR119" s="257"/>
      <c r="AT119" s="258"/>
      <c r="AU119" s="306"/>
      <c r="AV119" s="259"/>
      <c r="AW119" s="259"/>
      <c r="AX119" s="259"/>
      <c r="AY119" s="260"/>
      <c r="AZ119" s="260"/>
      <c r="BA119" s="260"/>
      <c r="BB119" s="269"/>
      <c r="BC119" s="262"/>
    </row>
    <row r="120" spans="3:55" s="254" customFormat="1" hidden="1" x14ac:dyDescent="0.25">
      <c r="C120" s="270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6"/>
      <c r="AN120" s="256"/>
      <c r="AO120" s="256"/>
      <c r="AP120" s="256"/>
      <c r="AQ120" s="256"/>
      <c r="AR120" s="257"/>
      <c r="AT120" s="258"/>
      <c r="AU120" s="306"/>
      <c r="AV120" s="259"/>
      <c r="AW120" s="259"/>
      <c r="AX120" s="259"/>
      <c r="AY120" s="260"/>
      <c r="AZ120" s="260"/>
      <c r="BA120" s="260"/>
      <c r="BB120" s="269"/>
      <c r="BC120" s="262"/>
    </row>
    <row r="121" spans="3:55" s="254" customFormat="1" hidden="1" x14ac:dyDescent="0.25">
      <c r="C121" s="270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7"/>
      <c r="AT121" s="258"/>
      <c r="AU121" s="306"/>
      <c r="AV121" s="259"/>
      <c r="AW121" s="259"/>
      <c r="AX121" s="259"/>
      <c r="AY121" s="260"/>
      <c r="AZ121" s="260"/>
      <c r="BA121" s="260"/>
      <c r="BB121" s="269"/>
      <c r="BC121" s="262"/>
    </row>
    <row r="122" spans="3:55" s="254" customFormat="1" hidden="1" x14ac:dyDescent="0.25">
      <c r="C122" s="270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7"/>
      <c r="AT122" s="258"/>
      <c r="AU122" s="306"/>
      <c r="AV122" s="259"/>
      <c r="AW122" s="259"/>
      <c r="AX122" s="259"/>
      <c r="AY122" s="260"/>
      <c r="AZ122" s="260"/>
      <c r="BA122" s="260"/>
      <c r="BB122" s="269"/>
      <c r="BC122" s="262"/>
    </row>
    <row r="123" spans="3:55" s="254" customFormat="1" hidden="1" x14ac:dyDescent="0.25">
      <c r="C123" s="270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6"/>
      <c r="AN123" s="256"/>
      <c r="AO123" s="256"/>
      <c r="AP123" s="256"/>
      <c r="AQ123" s="256"/>
      <c r="AR123" s="257"/>
      <c r="AT123" s="258"/>
      <c r="AU123" s="306"/>
      <c r="AV123" s="259"/>
      <c r="AW123" s="259"/>
      <c r="AX123" s="259"/>
      <c r="AY123" s="260"/>
      <c r="AZ123" s="260"/>
      <c r="BA123" s="260"/>
      <c r="BB123" s="269"/>
      <c r="BC123" s="262"/>
    </row>
    <row r="124" spans="3:55" s="254" customFormat="1" hidden="1" x14ac:dyDescent="0.25">
      <c r="C124" s="270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6"/>
      <c r="AN124" s="256"/>
      <c r="AO124" s="256"/>
      <c r="AP124" s="256"/>
      <c r="AQ124" s="256"/>
      <c r="AR124" s="257"/>
      <c r="AT124" s="258"/>
      <c r="AU124" s="306"/>
      <c r="AV124" s="259"/>
      <c r="AW124" s="259"/>
      <c r="AX124" s="259"/>
      <c r="AY124" s="260"/>
      <c r="AZ124" s="260"/>
      <c r="BA124" s="260"/>
      <c r="BB124" s="269"/>
      <c r="BC124" s="262"/>
    </row>
    <row r="125" spans="3:55" s="254" customFormat="1" hidden="1" x14ac:dyDescent="0.25">
      <c r="C125" s="267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7"/>
      <c r="AT125" s="258"/>
      <c r="AU125" s="306"/>
      <c r="AV125" s="259"/>
      <c r="AW125" s="259"/>
      <c r="AX125" s="259"/>
      <c r="AY125" s="260"/>
      <c r="AZ125" s="260"/>
      <c r="BA125" s="260"/>
      <c r="BB125" s="269"/>
      <c r="BC125" s="262"/>
    </row>
    <row r="126" spans="3:55" s="254" customFormat="1" hidden="1" x14ac:dyDescent="0.25">
      <c r="C126" s="273"/>
      <c r="D126" s="274"/>
      <c r="E126" s="274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7"/>
      <c r="AT126" s="258"/>
      <c r="AU126" s="306"/>
      <c r="AV126" s="259"/>
      <c r="AW126" s="259"/>
      <c r="AX126" s="259"/>
      <c r="AY126" s="260"/>
      <c r="AZ126" s="260"/>
      <c r="BA126" s="260"/>
      <c r="BB126" s="269"/>
      <c r="BC126" s="314"/>
    </row>
    <row r="127" spans="3:55" s="254" customFormat="1" hidden="1" x14ac:dyDescent="0.25">
      <c r="C127" s="287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89"/>
      <c r="X127" s="289"/>
      <c r="Y127" s="289"/>
      <c r="Z127" s="289"/>
      <c r="AA127" s="289"/>
      <c r="AB127" s="289"/>
      <c r="AC127" s="289"/>
      <c r="AD127" s="289"/>
      <c r="AE127" s="256"/>
      <c r="AF127" s="256"/>
      <c r="AG127" s="256"/>
      <c r="AH127" s="256"/>
      <c r="AI127" s="256"/>
      <c r="AJ127" s="256"/>
      <c r="AK127" s="256"/>
      <c r="AL127" s="256"/>
      <c r="AM127" s="289"/>
      <c r="AN127" s="289"/>
      <c r="AO127" s="289"/>
      <c r="AP127" s="289"/>
      <c r="AQ127" s="256"/>
      <c r="AR127" s="289"/>
      <c r="AT127" s="258"/>
      <c r="AU127" s="306"/>
      <c r="AV127" s="259"/>
      <c r="AW127" s="259"/>
      <c r="AX127" s="259"/>
      <c r="AY127" s="260"/>
      <c r="AZ127" s="260"/>
      <c r="BA127" s="260"/>
      <c r="BB127" s="269"/>
      <c r="BC127" s="314"/>
    </row>
    <row r="128" spans="3:55" s="254" customFormat="1" hidden="1" x14ac:dyDescent="0.25">
      <c r="C128" s="279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T128" s="258"/>
      <c r="AU128" s="306"/>
      <c r="AV128" s="259"/>
      <c r="AW128" s="259"/>
      <c r="AX128" s="259"/>
      <c r="AY128" s="260"/>
      <c r="AZ128" s="260"/>
      <c r="BA128" s="260"/>
      <c r="BB128" s="269"/>
      <c r="BC128" s="314"/>
    </row>
    <row r="129" spans="3:55" s="254" customFormat="1" hidden="1" x14ac:dyDescent="0.25">
      <c r="C129" s="302"/>
      <c r="D129" s="256"/>
      <c r="E129" s="256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303"/>
      <c r="AT129" s="258"/>
      <c r="AU129" s="306"/>
      <c r="AV129" s="259"/>
      <c r="AW129" s="259"/>
      <c r="AX129" s="259"/>
      <c r="AY129" s="260"/>
      <c r="AZ129" s="260"/>
      <c r="BA129" s="260"/>
      <c r="BB129" s="269"/>
      <c r="BC129" s="314"/>
    </row>
    <row r="130" spans="3:55" s="254" customFormat="1" hidden="1" x14ac:dyDescent="0.25">
      <c r="C130" s="292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T130" s="258"/>
      <c r="AU130" s="306"/>
      <c r="AV130" s="259"/>
      <c r="AW130" s="259"/>
      <c r="AX130" s="259"/>
      <c r="AY130" s="260"/>
      <c r="AZ130" s="260"/>
      <c r="BA130" s="260"/>
      <c r="BB130" s="269"/>
      <c r="BC130" s="314"/>
    </row>
    <row r="131" spans="3:55" s="254" customFormat="1" hidden="1" x14ac:dyDescent="0.25">
      <c r="C131" s="319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320"/>
      <c r="AT131" s="258"/>
      <c r="AU131" s="306"/>
      <c r="AV131" s="259"/>
      <c r="AW131" s="259"/>
      <c r="AX131" s="259"/>
      <c r="AY131" s="260"/>
      <c r="AZ131" s="260"/>
      <c r="BA131" s="260"/>
      <c r="BB131" s="269"/>
      <c r="BC131" s="314"/>
    </row>
    <row r="132" spans="3:55" s="254" customFormat="1" hidden="1" x14ac:dyDescent="0.25">
      <c r="C132" s="31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316"/>
      <c r="AT132" s="258"/>
      <c r="AU132" s="306"/>
      <c r="AV132" s="259"/>
      <c r="AW132" s="259"/>
      <c r="AX132" s="259"/>
      <c r="AY132" s="260"/>
      <c r="AZ132" s="260"/>
      <c r="BA132" s="260"/>
      <c r="BB132" s="269"/>
      <c r="BC132" s="314"/>
    </row>
    <row r="133" spans="3:55" s="254" customFormat="1" hidden="1" x14ac:dyDescent="0.25">
      <c r="C133" s="321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256"/>
      <c r="AN133" s="256"/>
      <c r="AO133" s="256"/>
      <c r="AP133" s="256"/>
      <c r="AQ133" s="256"/>
      <c r="AR133" s="322"/>
      <c r="AT133" s="258"/>
      <c r="AU133" s="306"/>
      <c r="AV133" s="259"/>
      <c r="AW133" s="259"/>
      <c r="AX133" s="259"/>
      <c r="AY133" s="260"/>
      <c r="AZ133" s="260"/>
      <c r="BA133" s="260"/>
      <c r="BB133" s="269"/>
      <c r="BC133" s="314"/>
    </row>
    <row r="134" spans="3:55" s="254" customFormat="1" hidden="1" x14ac:dyDescent="0.25"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256"/>
      <c r="AN134" s="256"/>
      <c r="AO134" s="256"/>
      <c r="AP134" s="256"/>
      <c r="AQ134" s="256"/>
      <c r="AR134" s="328"/>
      <c r="AT134" s="258"/>
      <c r="AU134" s="306"/>
      <c r="AV134" s="259"/>
      <c r="AW134" s="259"/>
      <c r="AX134" s="259"/>
      <c r="AY134" s="260"/>
      <c r="AZ134" s="260"/>
      <c r="BA134" s="260"/>
      <c r="BB134" s="269"/>
      <c r="BC134" s="314"/>
    </row>
    <row r="135" spans="3:55" s="254" customFormat="1" hidden="1" x14ac:dyDescent="0.25">
      <c r="C135" s="267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7"/>
      <c r="AT135" s="258"/>
      <c r="AU135" s="306"/>
      <c r="AV135" s="259"/>
      <c r="AW135" s="259"/>
      <c r="AX135" s="259"/>
      <c r="AY135" s="260"/>
      <c r="AZ135" s="260"/>
      <c r="BA135" s="260"/>
      <c r="BB135" s="269"/>
      <c r="BC135" s="314"/>
    </row>
    <row r="136" spans="3:55" s="254" customFormat="1" hidden="1" x14ac:dyDescent="0.25">
      <c r="C136" s="270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7"/>
      <c r="AT136" s="258"/>
      <c r="AU136" s="306"/>
      <c r="AV136" s="259"/>
      <c r="AW136" s="259"/>
      <c r="AX136" s="259"/>
      <c r="AY136" s="260"/>
      <c r="AZ136" s="260"/>
      <c r="BA136" s="260"/>
      <c r="BB136" s="269"/>
      <c r="BC136" s="314"/>
    </row>
    <row r="137" spans="3:55" s="254" customFormat="1" hidden="1" x14ac:dyDescent="0.25">
      <c r="C137" s="270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7"/>
      <c r="AT137" s="258"/>
      <c r="AU137" s="306"/>
      <c r="AV137" s="259"/>
      <c r="AW137" s="259"/>
      <c r="AX137" s="259"/>
      <c r="AY137" s="260"/>
      <c r="AZ137" s="260"/>
      <c r="BA137" s="260"/>
      <c r="BB137" s="269"/>
      <c r="BC137" s="314"/>
    </row>
    <row r="138" spans="3:55" s="254" customFormat="1" hidden="1" x14ac:dyDescent="0.25">
      <c r="C138" s="267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7"/>
      <c r="AT138" s="258"/>
      <c r="AU138" s="306"/>
      <c r="AV138" s="259"/>
      <c r="AW138" s="259"/>
      <c r="AX138" s="259"/>
      <c r="AY138" s="260"/>
      <c r="AZ138" s="260"/>
      <c r="BA138" s="260"/>
      <c r="BB138" s="269"/>
      <c r="BC138" s="314"/>
    </row>
    <row r="139" spans="3:55" s="254" customFormat="1" hidden="1" x14ac:dyDescent="0.25">
      <c r="C139" s="270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7"/>
      <c r="AT139" s="258"/>
      <c r="AU139" s="306"/>
      <c r="AV139" s="259"/>
      <c r="AW139" s="259"/>
      <c r="AX139" s="259"/>
      <c r="AY139" s="260"/>
      <c r="AZ139" s="260"/>
      <c r="BA139" s="260"/>
      <c r="BB139" s="269"/>
      <c r="BC139" s="314"/>
    </row>
    <row r="140" spans="3:55" s="254" customFormat="1" hidden="1" x14ac:dyDescent="0.25">
      <c r="C140" s="270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7"/>
      <c r="AT140" s="258"/>
      <c r="AU140" s="306"/>
      <c r="AV140" s="259"/>
      <c r="AW140" s="259"/>
      <c r="AX140" s="259"/>
      <c r="AY140" s="260"/>
      <c r="AZ140" s="260"/>
      <c r="BA140" s="260"/>
      <c r="BB140" s="269"/>
      <c r="BC140" s="314"/>
    </row>
    <row r="141" spans="3:55" s="254" customFormat="1" hidden="1" x14ac:dyDescent="0.25">
      <c r="C141" s="267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307"/>
      <c r="AT141" s="258"/>
      <c r="AU141" s="306"/>
      <c r="AV141" s="259"/>
      <c r="AW141" s="259"/>
      <c r="AX141" s="259"/>
      <c r="AY141" s="260"/>
      <c r="AZ141" s="260"/>
      <c r="BA141" s="260"/>
      <c r="BB141" s="269"/>
      <c r="BC141" s="314"/>
    </row>
    <row r="142" spans="3:55" s="254" customFormat="1" ht="11.25" hidden="1" x14ac:dyDescent="0.25">
      <c r="C142" s="308"/>
      <c r="AT142" s="309"/>
      <c r="AV142" s="310"/>
      <c r="AW142" s="310"/>
      <c r="AX142" s="310"/>
      <c r="BC142" s="311"/>
    </row>
    <row r="143" spans="3:55" s="254" customFormat="1" hidden="1" x14ac:dyDescent="0.25">
      <c r="C143" s="312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7"/>
      <c r="AT143" s="258"/>
      <c r="AU143" s="313"/>
      <c r="AV143" s="259"/>
      <c r="AW143" s="259"/>
      <c r="AX143" s="259"/>
      <c r="AY143" s="260"/>
      <c r="AZ143" s="260"/>
      <c r="BA143" s="260"/>
      <c r="BB143" s="261"/>
      <c r="BC143" s="262"/>
    </row>
    <row r="144" spans="3:55" s="254" customFormat="1" hidden="1" x14ac:dyDescent="0.25">
      <c r="C144" s="263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5"/>
      <c r="AN144" s="265"/>
      <c r="AO144" s="265"/>
      <c r="AP144" s="265"/>
      <c r="AQ144" s="265"/>
      <c r="AR144" s="264"/>
      <c r="AT144" s="258"/>
      <c r="AU144" s="313"/>
      <c r="AV144" s="259"/>
      <c r="AW144" s="259"/>
      <c r="AX144" s="259"/>
      <c r="AY144" s="260"/>
      <c r="AZ144" s="260"/>
      <c r="BA144" s="260"/>
      <c r="BB144" s="261"/>
      <c r="BC144" s="262"/>
    </row>
    <row r="145" spans="3:55" s="254" customFormat="1" hidden="1" x14ac:dyDescent="0.25">
      <c r="C145" s="267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326"/>
      <c r="AN145" s="326"/>
      <c r="AO145" s="326"/>
      <c r="AP145" s="326"/>
      <c r="AQ145" s="326"/>
      <c r="AR145" s="257"/>
      <c r="AT145" s="258"/>
      <c r="AU145" s="306"/>
      <c r="AV145" s="259"/>
      <c r="AW145" s="259"/>
      <c r="AX145" s="259"/>
      <c r="AY145" s="260"/>
      <c r="AZ145" s="260"/>
      <c r="BA145" s="260"/>
      <c r="BB145" s="269"/>
      <c r="BC145" s="262"/>
    </row>
    <row r="146" spans="3:55" s="254" customFormat="1" hidden="1" x14ac:dyDescent="0.25">
      <c r="C146" s="270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6"/>
      <c r="AN146" s="256"/>
      <c r="AO146" s="256"/>
      <c r="AP146" s="256"/>
      <c r="AQ146" s="256"/>
      <c r="AR146" s="257"/>
      <c r="AT146" s="258"/>
      <c r="AU146" s="306"/>
      <c r="AV146" s="259"/>
      <c r="AW146" s="259"/>
      <c r="AX146" s="259"/>
      <c r="AY146" s="260"/>
      <c r="AZ146" s="260"/>
      <c r="BA146" s="260"/>
      <c r="BB146" s="269"/>
      <c r="BC146" s="262"/>
    </row>
    <row r="147" spans="3:55" s="254" customFormat="1" hidden="1" x14ac:dyDescent="0.25">
      <c r="C147" s="270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6"/>
      <c r="AN147" s="256"/>
      <c r="AO147" s="256"/>
      <c r="AP147" s="256"/>
      <c r="AQ147" s="256"/>
      <c r="AR147" s="257"/>
      <c r="AT147" s="258"/>
      <c r="AU147" s="306"/>
      <c r="AV147" s="259"/>
      <c r="AW147" s="259"/>
      <c r="AX147" s="259"/>
      <c r="AY147" s="260"/>
      <c r="AZ147" s="260"/>
      <c r="BA147" s="260"/>
      <c r="BB147" s="269"/>
      <c r="BC147" s="262"/>
    </row>
    <row r="148" spans="3:55" s="254" customFormat="1" hidden="1" x14ac:dyDescent="0.25">
      <c r="C148" s="270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6"/>
      <c r="AN148" s="256"/>
      <c r="AO148" s="256"/>
      <c r="AP148" s="256"/>
      <c r="AQ148" s="256"/>
      <c r="AR148" s="257"/>
      <c r="AT148" s="258"/>
      <c r="AU148" s="306"/>
      <c r="AV148" s="259"/>
      <c r="AW148" s="259"/>
      <c r="AX148" s="259"/>
      <c r="AY148" s="260"/>
      <c r="AZ148" s="260"/>
      <c r="BA148" s="260"/>
      <c r="BB148" s="269"/>
      <c r="BC148" s="262"/>
    </row>
    <row r="149" spans="3:55" s="254" customFormat="1" hidden="1" x14ac:dyDescent="0.25">
      <c r="C149" s="270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7"/>
      <c r="AT149" s="258"/>
      <c r="AU149" s="306"/>
      <c r="AV149" s="259"/>
      <c r="AW149" s="259"/>
      <c r="AX149" s="259"/>
      <c r="AY149" s="260"/>
      <c r="AZ149" s="260"/>
      <c r="BA149" s="260"/>
      <c r="BB149" s="269"/>
      <c r="BC149" s="262"/>
    </row>
    <row r="150" spans="3:55" s="254" customFormat="1" hidden="1" x14ac:dyDescent="0.25">
      <c r="C150" s="270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6"/>
      <c r="AN150" s="256"/>
      <c r="AO150" s="256"/>
      <c r="AP150" s="256"/>
      <c r="AQ150" s="256"/>
      <c r="AR150" s="257"/>
      <c r="AT150" s="258"/>
      <c r="AU150" s="306"/>
      <c r="AV150" s="259"/>
      <c r="AW150" s="259"/>
      <c r="AX150" s="259"/>
      <c r="AY150" s="260"/>
      <c r="AZ150" s="260"/>
      <c r="BA150" s="260"/>
      <c r="BB150" s="269"/>
      <c r="BC150" s="262"/>
    </row>
    <row r="151" spans="3:55" s="254" customFormat="1" hidden="1" x14ac:dyDescent="0.25">
      <c r="C151" s="270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6"/>
      <c r="AN151" s="256"/>
      <c r="AO151" s="256"/>
      <c r="AP151" s="256"/>
      <c r="AQ151" s="256"/>
      <c r="AR151" s="257"/>
      <c r="AT151" s="258"/>
      <c r="AU151" s="306"/>
      <c r="AV151" s="259"/>
      <c r="AW151" s="259"/>
      <c r="AX151" s="259"/>
      <c r="AY151" s="260"/>
      <c r="AZ151" s="260"/>
      <c r="BA151" s="260"/>
      <c r="BB151" s="269"/>
      <c r="BC151" s="262"/>
    </row>
    <row r="152" spans="3:55" s="254" customFormat="1" hidden="1" x14ac:dyDescent="0.25">
      <c r="C152" s="267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7"/>
      <c r="AT152" s="258"/>
      <c r="AU152" s="306"/>
      <c r="AV152" s="259"/>
      <c r="AW152" s="259"/>
      <c r="AX152" s="259"/>
      <c r="AY152" s="260"/>
      <c r="AZ152" s="260"/>
      <c r="BA152" s="260"/>
      <c r="BB152" s="269"/>
      <c r="BC152" s="262"/>
    </row>
    <row r="153" spans="3:55" s="254" customFormat="1" hidden="1" x14ac:dyDescent="0.25">
      <c r="C153" s="273"/>
      <c r="D153" s="274"/>
      <c r="E153" s="274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74"/>
      <c r="AT153" s="258"/>
      <c r="AU153" s="306"/>
      <c r="AV153" s="259"/>
      <c r="AW153" s="259"/>
      <c r="AX153" s="259"/>
      <c r="AY153" s="260"/>
      <c r="AZ153" s="260"/>
      <c r="BA153" s="260"/>
      <c r="BB153" s="269"/>
      <c r="BC153" s="314"/>
    </row>
    <row r="154" spans="3:55" s="254" customFormat="1" hidden="1" x14ac:dyDescent="0.25">
      <c r="C154" s="279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56"/>
      <c r="AR154" s="280"/>
      <c r="AT154" s="258"/>
      <c r="AU154" s="306"/>
      <c r="AV154" s="259"/>
      <c r="AW154" s="259"/>
      <c r="AX154" s="259"/>
      <c r="AY154" s="260"/>
      <c r="AZ154" s="260"/>
      <c r="BA154" s="260"/>
      <c r="BB154" s="269"/>
      <c r="BC154" s="314"/>
    </row>
    <row r="155" spans="3:55" s="254" customFormat="1" hidden="1" x14ac:dyDescent="0.25">
      <c r="C155" s="329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330"/>
      <c r="AT155" s="258"/>
      <c r="AU155" s="306"/>
      <c r="AV155" s="259"/>
      <c r="AW155" s="259"/>
      <c r="AX155" s="259"/>
      <c r="AY155" s="260"/>
      <c r="AZ155" s="260"/>
      <c r="BA155" s="260"/>
      <c r="BB155" s="269"/>
      <c r="BC155" s="314"/>
    </row>
    <row r="156" spans="3:55" s="254" customFormat="1" hidden="1" x14ac:dyDescent="0.25">
      <c r="C156" s="319"/>
      <c r="D156" s="256"/>
      <c r="E156" s="256"/>
      <c r="F156" s="320"/>
      <c r="G156" s="320"/>
      <c r="H156" s="320"/>
      <c r="I156" s="320"/>
      <c r="J156" s="320"/>
      <c r="K156" s="320"/>
      <c r="L156" s="320"/>
      <c r="M156" s="320"/>
      <c r="N156" s="320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320"/>
      <c r="AT156" s="258"/>
      <c r="AU156" s="306"/>
      <c r="AV156" s="259"/>
      <c r="AW156" s="259"/>
      <c r="AX156" s="259"/>
      <c r="AY156" s="260"/>
      <c r="AZ156" s="260"/>
      <c r="BA156" s="260"/>
      <c r="BB156" s="269"/>
      <c r="BC156" s="314"/>
    </row>
    <row r="157" spans="3:55" s="254" customFormat="1" hidden="1" x14ac:dyDescent="0.25"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316"/>
      <c r="AT157" s="258"/>
      <c r="AU157" s="306"/>
      <c r="AV157" s="259"/>
      <c r="AW157" s="259"/>
      <c r="AX157" s="259"/>
      <c r="AY157" s="260"/>
      <c r="AZ157" s="260"/>
      <c r="BA157" s="260"/>
      <c r="BB157" s="269"/>
      <c r="BC157" s="314"/>
    </row>
    <row r="158" spans="3:55" s="254" customFormat="1" hidden="1" x14ac:dyDescent="0.25">
      <c r="C158" s="273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74"/>
      <c r="W158" s="274"/>
      <c r="X158" s="274"/>
      <c r="Y158" s="274"/>
      <c r="Z158" s="274"/>
      <c r="AA158" s="274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74"/>
      <c r="AT158" s="258"/>
      <c r="AU158" s="306"/>
      <c r="AV158" s="259"/>
      <c r="AW158" s="259"/>
      <c r="AX158" s="259"/>
      <c r="AY158" s="260"/>
      <c r="AZ158" s="260"/>
      <c r="BA158" s="260"/>
      <c r="BB158" s="269"/>
      <c r="BC158" s="314"/>
    </row>
    <row r="159" spans="3:55" s="254" customFormat="1" hidden="1" x14ac:dyDescent="0.25">
      <c r="C159" s="302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303"/>
      <c r="O159" s="303"/>
      <c r="P159" s="303"/>
      <c r="Q159" s="303"/>
      <c r="R159" s="303"/>
      <c r="S159" s="303"/>
      <c r="T159" s="303"/>
      <c r="U159" s="303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303"/>
      <c r="AT159" s="258"/>
      <c r="AU159" s="306"/>
      <c r="AV159" s="259"/>
      <c r="AW159" s="259"/>
      <c r="AX159" s="259"/>
      <c r="AY159" s="260"/>
      <c r="AZ159" s="260"/>
      <c r="BA159" s="260"/>
      <c r="BB159" s="269"/>
      <c r="BC159" s="314"/>
    </row>
    <row r="160" spans="3:55" s="254" customFormat="1" hidden="1" x14ac:dyDescent="0.25">
      <c r="C160" s="331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332"/>
      <c r="AH160" s="332"/>
      <c r="AI160" s="332"/>
      <c r="AJ160" s="332"/>
      <c r="AK160" s="332"/>
      <c r="AL160" s="332"/>
      <c r="AM160" s="332"/>
      <c r="AN160" s="332"/>
      <c r="AO160" s="257"/>
      <c r="AP160" s="257"/>
      <c r="AQ160" s="257"/>
      <c r="AR160" s="332"/>
      <c r="AT160" s="258"/>
      <c r="AU160" s="306"/>
      <c r="AV160" s="259"/>
      <c r="AW160" s="259"/>
      <c r="AX160" s="259"/>
      <c r="AY160" s="260"/>
      <c r="AZ160" s="260"/>
      <c r="BA160" s="260"/>
      <c r="BB160" s="269"/>
      <c r="BC160" s="314"/>
    </row>
    <row r="161" spans="3:55" s="254" customFormat="1" hidden="1" x14ac:dyDescent="0.25">
      <c r="C161" s="321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6"/>
      <c r="AO161" s="256"/>
      <c r="AP161" s="256"/>
      <c r="AQ161" s="256"/>
      <c r="AR161" s="325"/>
      <c r="AT161" s="258"/>
      <c r="AU161" s="306"/>
      <c r="AV161" s="259"/>
      <c r="AW161" s="259"/>
      <c r="AX161" s="259"/>
      <c r="AY161" s="260"/>
      <c r="AZ161" s="260"/>
      <c r="BA161" s="260"/>
      <c r="BB161" s="269"/>
      <c r="BC161" s="314"/>
    </row>
    <row r="162" spans="3:55" s="254" customFormat="1" hidden="1" x14ac:dyDescent="0.25">
      <c r="C162" s="327"/>
      <c r="D162" s="256"/>
      <c r="E162" s="256"/>
      <c r="F162" s="256"/>
      <c r="G162" s="256"/>
      <c r="H162" s="256"/>
      <c r="I162" s="256"/>
      <c r="J162" s="256"/>
      <c r="K162" s="256"/>
      <c r="L162" s="256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6"/>
      <c r="AO162" s="256"/>
      <c r="AP162" s="256"/>
      <c r="AQ162" s="256"/>
      <c r="AR162" s="257"/>
      <c r="AT162" s="258"/>
      <c r="AU162" s="306"/>
      <c r="AV162" s="259"/>
      <c r="AW162" s="259"/>
      <c r="AX162" s="259"/>
      <c r="AY162" s="260"/>
      <c r="AZ162" s="260"/>
      <c r="BA162" s="260"/>
      <c r="BB162" s="269"/>
      <c r="BC162" s="314"/>
    </row>
    <row r="163" spans="3:55" s="254" customFormat="1" hidden="1" x14ac:dyDescent="0.25">
      <c r="C163" s="270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7"/>
      <c r="AF163" s="257"/>
      <c r="AG163" s="257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7"/>
      <c r="AT163" s="258"/>
      <c r="AU163" s="306"/>
      <c r="AV163" s="259"/>
      <c r="AW163" s="259"/>
      <c r="AX163" s="259"/>
      <c r="AY163" s="260"/>
      <c r="AZ163" s="260"/>
      <c r="BA163" s="260"/>
      <c r="BB163" s="269"/>
      <c r="BC163" s="314"/>
    </row>
    <row r="164" spans="3:55" s="254" customFormat="1" hidden="1" x14ac:dyDescent="0.25">
      <c r="C164" s="267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7"/>
      <c r="AT164" s="258"/>
      <c r="AU164" s="306"/>
      <c r="AV164" s="259"/>
      <c r="AW164" s="259"/>
      <c r="AX164" s="259"/>
      <c r="AY164" s="260"/>
      <c r="AZ164" s="260"/>
      <c r="BA164" s="260"/>
      <c r="BB164" s="269"/>
      <c r="BC164" s="314"/>
    </row>
    <row r="165" spans="3:55" s="254" customFormat="1" hidden="1" x14ac:dyDescent="0.25">
      <c r="C165" s="270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7"/>
      <c r="AT165" s="258"/>
      <c r="AU165" s="306"/>
      <c r="AV165" s="259"/>
      <c r="AW165" s="259"/>
      <c r="AX165" s="259"/>
      <c r="AY165" s="260"/>
      <c r="AZ165" s="260"/>
      <c r="BA165" s="260"/>
      <c r="BB165" s="269"/>
      <c r="BC165" s="314"/>
    </row>
    <row r="166" spans="3:55" s="254" customFormat="1" hidden="1" x14ac:dyDescent="0.25">
      <c r="C166" s="270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7"/>
      <c r="AT166" s="258"/>
      <c r="AU166" s="306"/>
      <c r="AV166" s="259"/>
      <c r="AW166" s="259"/>
      <c r="AX166" s="259"/>
      <c r="AY166" s="260"/>
      <c r="AZ166" s="260"/>
      <c r="BA166" s="260"/>
      <c r="BB166" s="269"/>
      <c r="BC166" s="314"/>
    </row>
    <row r="167" spans="3:55" s="254" customFormat="1" hidden="1" x14ac:dyDescent="0.25">
      <c r="C167" s="267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7"/>
      <c r="AT167" s="258"/>
      <c r="AU167" s="306"/>
      <c r="AV167" s="259"/>
      <c r="AW167" s="259"/>
      <c r="AX167" s="259"/>
      <c r="AY167" s="260"/>
      <c r="AZ167" s="260"/>
      <c r="BA167" s="260"/>
      <c r="BB167" s="269"/>
      <c r="BC167" s="314"/>
    </row>
    <row r="168" spans="3:55" s="254" customFormat="1" hidden="1" x14ac:dyDescent="0.25">
      <c r="C168" s="292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94"/>
      <c r="AC168" s="294"/>
      <c r="AD168" s="294"/>
      <c r="AE168" s="294"/>
      <c r="AF168" s="294"/>
      <c r="AG168" s="294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7"/>
      <c r="AT168" s="258"/>
      <c r="AU168" s="306"/>
      <c r="AV168" s="259"/>
      <c r="AW168" s="259"/>
      <c r="AX168" s="259"/>
      <c r="AY168" s="260"/>
      <c r="AZ168" s="260"/>
      <c r="BA168" s="260"/>
      <c r="BB168" s="269"/>
      <c r="BC168" s="314"/>
    </row>
    <row r="169" spans="3:55" s="254" customFormat="1" hidden="1" x14ac:dyDescent="0.25">
      <c r="C169" s="273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333"/>
      <c r="AN169" s="333"/>
      <c r="AO169" s="333"/>
      <c r="AP169" s="333"/>
      <c r="AQ169" s="256"/>
      <c r="AR169" s="257"/>
      <c r="AT169" s="258"/>
      <c r="AU169" s="306"/>
      <c r="AV169" s="259"/>
      <c r="AW169" s="259"/>
      <c r="AX169" s="259"/>
      <c r="AY169" s="260"/>
      <c r="AZ169" s="260"/>
      <c r="BA169" s="260"/>
      <c r="BB169" s="269"/>
      <c r="BC169" s="314"/>
    </row>
    <row r="170" spans="3:55" s="254" customFormat="1" hidden="1" x14ac:dyDescent="0.25">
      <c r="C170" s="270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7"/>
      <c r="AT170" s="258"/>
      <c r="AU170" s="306"/>
      <c r="AV170" s="259"/>
      <c r="AW170" s="259"/>
      <c r="AX170" s="259"/>
      <c r="AY170" s="260"/>
      <c r="AZ170" s="260"/>
      <c r="BA170" s="260"/>
      <c r="BB170" s="269"/>
      <c r="BC170" s="314"/>
    </row>
    <row r="171" spans="3:55" s="254" customFormat="1" hidden="1" x14ac:dyDescent="0.25">
      <c r="C171" s="267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307"/>
      <c r="AT171" s="258"/>
      <c r="AU171" s="306"/>
      <c r="AV171" s="259"/>
      <c r="AW171" s="259"/>
      <c r="AX171" s="259"/>
      <c r="AY171" s="260"/>
      <c r="AZ171" s="260"/>
      <c r="BA171" s="260"/>
      <c r="BB171" s="269"/>
      <c r="BC171" s="314"/>
    </row>
    <row r="172" spans="3:55" s="254" customFormat="1" ht="11.25" hidden="1" x14ac:dyDescent="0.25">
      <c r="C172" s="308"/>
      <c r="AT172" s="309"/>
      <c r="AV172" s="310"/>
      <c r="AW172" s="310"/>
      <c r="AX172" s="310"/>
      <c r="BC172" s="311"/>
    </row>
    <row r="173" spans="3:55" s="254" customFormat="1" hidden="1" x14ac:dyDescent="0.25">
      <c r="C173" s="312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7"/>
      <c r="AT173" s="258"/>
      <c r="AU173" s="313"/>
      <c r="AV173" s="259"/>
      <c r="AW173" s="259"/>
      <c r="AX173" s="259"/>
      <c r="AY173" s="260"/>
      <c r="AZ173" s="260"/>
      <c r="BA173" s="260"/>
      <c r="BB173" s="261"/>
      <c r="BC173" s="262"/>
    </row>
    <row r="174" spans="3:55" s="254" customFormat="1" hidden="1" x14ac:dyDescent="0.25">
      <c r="C174" s="263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5"/>
      <c r="AN174" s="265"/>
      <c r="AO174" s="265"/>
      <c r="AP174" s="265"/>
      <c r="AQ174" s="265"/>
      <c r="AR174" s="264"/>
      <c r="AT174" s="258"/>
      <c r="AU174" s="313"/>
      <c r="AV174" s="259"/>
      <c r="AW174" s="259"/>
      <c r="AX174" s="259"/>
      <c r="AY174" s="260"/>
      <c r="AZ174" s="260"/>
      <c r="BA174" s="260"/>
      <c r="BB174" s="261"/>
      <c r="BC174" s="262"/>
    </row>
    <row r="175" spans="3:55" s="254" customFormat="1" hidden="1" x14ac:dyDescent="0.25">
      <c r="C175" s="267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326"/>
      <c r="AN175" s="326"/>
      <c r="AO175" s="326"/>
      <c r="AP175" s="326"/>
      <c r="AQ175" s="326"/>
      <c r="AR175" s="257"/>
      <c r="AT175" s="258"/>
      <c r="AU175" s="306"/>
      <c r="AV175" s="259"/>
      <c r="AW175" s="259"/>
      <c r="AX175" s="259"/>
      <c r="AY175" s="260"/>
      <c r="AZ175" s="260"/>
      <c r="BA175" s="260"/>
      <c r="BB175" s="269"/>
      <c r="BC175" s="262"/>
    </row>
    <row r="176" spans="3:55" s="254" customFormat="1" hidden="1" x14ac:dyDescent="0.25">
      <c r="C176" s="270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6"/>
      <c r="AN176" s="256"/>
      <c r="AO176" s="256"/>
      <c r="AP176" s="256"/>
      <c r="AQ176" s="256"/>
      <c r="AR176" s="257"/>
      <c r="AT176" s="258"/>
      <c r="AU176" s="306"/>
      <c r="AV176" s="259"/>
      <c r="AW176" s="259"/>
      <c r="AX176" s="259"/>
      <c r="AY176" s="260"/>
      <c r="AZ176" s="260"/>
      <c r="BA176" s="260"/>
      <c r="BB176" s="269"/>
      <c r="BC176" s="262"/>
    </row>
    <row r="177" spans="3:55" s="254" customFormat="1" hidden="1" x14ac:dyDescent="0.25">
      <c r="C177" s="270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6"/>
      <c r="AN177" s="256"/>
      <c r="AO177" s="256"/>
      <c r="AP177" s="256"/>
      <c r="AQ177" s="256"/>
      <c r="AR177" s="257"/>
      <c r="AT177" s="258"/>
      <c r="AU177" s="306"/>
      <c r="AV177" s="259"/>
      <c r="AW177" s="259"/>
      <c r="AX177" s="259"/>
      <c r="AY177" s="260"/>
      <c r="AZ177" s="260"/>
      <c r="BA177" s="260"/>
      <c r="BB177" s="269"/>
      <c r="BC177" s="262"/>
    </row>
    <row r="178" spans="3:55" s="254" customFormat="1" hidden="1" x14ac:dyDescent="0.25">
      <c r="C178" s="270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6"/>
      <c r="AN178" s="256"/>
      <c r="AO178" s="256"/>
      <c r="AP178" s="256"/>
      <c r="AQ178" s="256"/>
      <c r="AR178" s="257"/>
      <c r="AT178" s="258"/>
      <c r="AU178" s="306"/>
      <c r="AV178" s="259"/>
      <c r="AW178" s="259"/>
      <c r="AX178" s="259"/>
      <c r="AY178" s="260"/>
      <c r="AZ178" s="260"/>
      <c r="BA178" s="260"/>
      <c r="BB178" s="269"/>
      <c r="BC178" s="262"/>
    </row>
    <row r="179" spans="3:55" s="254" customFormat="1" hidden="1" x14ac:dyDescent="0.25">
      <c r="C179" s="270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7"/>
      <c r="AT179" s="258"/>
      <c r="AU179" s="306"/>
      <c r="AV179" s="259"/>
      <c r="AW179" s="259"/>
      <c r="AX179" s="259"/>
      <c r="AY179" s="260"/>
      <c r="AZ179" s="260"/>
      <c r="BA179" s="260"/>
      <c r="BB179" s="269"/>
      <c r="BC179" s="262"/>
    </row>
    <row r="180" spans="3:55" s="254" customFormat="1" hidden="1" x14ac:dyDescent="0.25">
      <c r="C180" s="270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6"/>
      <c r="AN180" s="256"/>
      <c r="AO180" s="256"/>
      <c r="AP180" s="256"/>
      <c r="AQ180" s="256"/>
      <c r="AR180" s="257"/>
      <c r="AT180" s="258"/>
      <c r="AU180" s="306"/>
      <c r="AV180" s="259"/>
      <c r="AW180" s="259"/>
      <c r="AX180" s="259"/>
      <c r="AY180" s="260"/>
      <c r="AZ180" s="260"/>
      <c r="BA180" s="260"/>
      <c r="BB180" s="269"/>
      <c r="BC180" s="262"/>
    </row>
    <row r="181" spans="3:55" s="254" customFormat="1" hidden="1" x14ac:dyDescent="0.25">
      <c r="C181" s="270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6"/>
      <c r="AN181" s="256"/>
      <c r="AO181" s="256"/>
      <c r="AP181" s="256"/>
      <c r="AQ181" s="256"/>
      <c r="AR181" s="257"/>
      <c r="AT181" s="258"/>
      <c r="AU181" s="306"/>
      <c r="AV181" s="259"/>
      <c r="AW181" s="259"/>
      <c r="AX181" s="259"/>
      <c r="AY181" s="260"/>
      <c r="AZ181" s="260"/>
      <c r="BA181" s="260"/>
      <c r="BB181" s="269"/>
      <c r="BC181" s="262"/>
    </row>
    <row r="182" spans="3:55" s="254" customFormat="1" hidden="1" x14ac:dyDescent="0.25">
      <c r="C182" s="267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7"/>
      <c r="AT182" s="258"/>
      <c r="AU182" s="306"/>
      <c r="AV182" s="259"/>
      <c r="AW182" s="259"/>
      <c r="AX182" s="259"/>
      <c r="AY182" s="260"/>
      <c r="AZ182" s="260"/>
      <c r="BA182" s="260"/>
      <c r="BB182" s="269"/>
      <c r="BC182" s="262"/>
    </row>
    <row r="183" spans="3:55" s="254" customFormat="1" hidden="1" x14ac:dyDescent="0.25">
      <c r="C183" s="273"/>
      <c r="D183" s="274"/>
      <c r="E183" s="274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74"/>
      <c r="AT183" s="258"/>
      <c r="AU183" s="306"/>
      <c r="AV183" s="259"/>
      <c r="AW183" s="259"/>
      <c r="AX183" s="259"/>
      <c r="AY183" s="260"/>
      <c r="AZ183" s="260"/>
      <c r="BA183" s="260"/>
      <c r="BB183" s="269"/>
      <c r="BC183" s="314"/>
    </row>
    <row r="184" spans="3:55" s="254" customFormat="1" hidden="1" x14ac:dyDescent="0.25">
      <c r="C184" s="315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316"/>
      <c r="AT184" s="258"/>
      <c r="AU184" s="306"/>
      <c r="AV184" s="259"/>
      <c r="AW184" s="259"/>
      <c r="AX184" s="259"/>
      <c r="AY184" s="260"/>
      <c r="AZ184" s="260"/>
      <c r="BA184" s="260"/>
      <c r="BB184" s="269"/>
      <c r="BC184" s="314"/>
    </row>
    <row r="185" spans="3:55" s="254" customFormat="1" hidden="1" x14ac:dyDescent="0.25">
      <c r="C185" s="279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56"/>
      <c r="AR185" s="280"/>
      <c r="AT185" s="258"/>
      <c r="AU185" s="306"/>
      <c r="AV185" s="259"/>
      <c r="AW185" s="259"/>
      <c r="AX185" s="259"/>
      <c r="AY185" s="260"/>
      <c r="AZ185" s="260"/>
      <c r="BA185" s="260"/>
      <c r="BB185" s="269"/>
      <c r="BC185" s="314"/>
    </row>
    <row r="186" spans="3:55" s="254" customFormat="1" hidden="1" x14ac:dyDescent="0.25">
      <c r="C186" s="329"/>
      <c r="D186" s="330"/>
      <c r="E186" s="330"/>
      <c r="F186" s="330"/>
      <c r="G186" s="330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334"/>
      <c r="AT186" s="258"/>
      <c r="AU186" s="306"/>
      <c r="AV186" s="259"/>
      <c r="AW186" s="259"/>
      <c r="AX186" s="259"/>
      <c r="AY186" s="260"/>
      <c r="AZ186" s="260"/>
      <c r="BA186" s="260"/>
      <c r="BB186" s="269"/>
      <c r="BC186" s="314"/>
    </row>
    <row r="187" spans="3:55" s="254" customFormat="1" hidden="1" x14ac:dyDescent="0.25">
      <c r="C187" s="319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94"/>
      <c r="AT187" s="258"/>
      <c r="AU187" s="306"/>
      <c r="AV187" s="259"/>
      <c r="AW187" s="259"/>
      <c r="AX187" s="259"/>
      <c r="AY187" s="260"/>
      <c r="AZ187" s="260"/>
      <c r="BA187" s="260"/>
      <c r="BB187" s="269"/>
      <c r="BC187" s="314"/>
    </row>
    <row r="188" spans="3:55" s="254" customFormat="1" hidden="1" x14ac:dyDescent="0.25">
      <c r="C188" s="273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57"/>
      <c r="AQ188" s="257"/>
      <c r="AR188" s="274"/>
      <c r="AT188" s="258"/>
      <c r="AU188" s="306"/>
      <c r="AV188" s="259"/>
      <c r="AW188" s="259"/>
      <c r="AX188" s="259"/>
      <c r="AY188" s="260"/>
      <c r="AZ188" s="260"/>
      <c r="BA188" s="260"/>
      <c r="BB188" s="269"/>
      <c r="BC188" s="314"/>
    </row>
    <row r="189" spans="3:55" s="254" customFormat="1" hidden="1" x14ac:dyDescent="0.25">
      <c r="C189" s="302"/>
      <c r="D189" s="257"/>
      <c r="E189" s="257"/>
      <c r="F189" s="257"/>
      <c r="G189" s="257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303"/>
      <c r="AT189" s="258"/>
      <c r="AU189" s="306"/>
      <c r="AV189" s="259"/>
      <c r="AW189" s="259"/>
      <c r="AX189" s="259"/>
      <c r="AY189" s="260"/>
      <c r="AZ189" s="260"/>
      <c r="BA189" s="260"/>
      <c r="BB189" s="269"/>
      <c r="BC189" s="314"/>
    </row>
    <row r="190" spans="3:55" s="254" customFormat="1" hidden="1" x14ac:dyDescent="0.25">
      <c r="C190" s="331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T190" s="258"/>
      <c r="AU190" s="306"/>
      <c r="AV190" s="259"/>
      <c r="AW190" s="259"/>
      <c r="AX190" s="259"/>
      <c r="AY190" s="260"/>
      <c r="AZ190" s="260"/>
      <c r="BA190" s="260"/>
      <c r="BB190" s="269"/>
      <c r="BC190" s="314"/>
    </row>
    <row r="191" spans="3:55" s="254" customFormat="1" hidden="1" x14ac:dyDescent="0.25">
      <c r="C191" s="321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256"/>
      <c r="AN191" s="256"/>
      <c r="AO191" s="256"/>
      <c r="AP191" s="256"/>
      <c r="AQ191" s="256"/>
      <c r="AR191" s="325"/>
      <c r="AT191" s="258"/>
      <c r="AU191" s="306"/>
      <c r="AV191" s="259"/>
      <c r="AW191" s="259"/>
      <c r="AX191" s="259"/>
      <c r="AY191" s="260"/>
      <c r="AZ191" s="260"/>
      <c r="BA191" s="260"/>
      <c r="BB191" s="269"/>
      <c r="BC191" s="314"/>
    </row>
    <row r="192" spans="3:55" s="254" customFormat="1" hidden="1" x14ac:dyDescent="0.25">
      <c r="C192" s="327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256"/>
      <c r="AN192" s="256"/>
      <c r="AO192" s="256"/>
      <c r="AP192" s="256"/>
      <c r="AQ192" s="256"/>
      <c r="AR192" s="328"/>
      <c r="AT192" s="258"/>
      <c r="AU192" s="306"/>
      <c r="AV192" s="259"/>
      <c r="AW192" s="259"/>
      <c r="AX192" s="259"/>
      <c r="AY192" s="260"/>
      <c r="AZ192" s="260"/>
      <c r="BA192" s="260"/>
      <c r="BB192" s="269"/>
      <c r="BC192" s="314"/>
    </row>
    <row r="193" spans="3:55" s="254" customFormat="1" hidden="1" x14ac:dyDescent="0.25">
      <c r="C193" s="292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324"/>
      <c r="W193" s="324"/>
      <c r="X193" s="324"/>
      <c r="Y193" s="324"/>
      <c r="Z193" s="324"/>
      <c r="AA193" s="324"/>
      <c r="AB193" s="324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324"/>
      <c r="AT193" s="258"/>
      <c r="AU193" s="306"/>
      <c r="AV193" s="259"/>
      <c r="AW193" s="259"/>
      <c r="AX193" s="259"/>
      <c r="AY193" s="260"/>
      <c r="AZ193" s="260"/>
      <c r="BA193" s="260"/>
      <c r="BB193" s="269"/>
      <c r="BC193" s="314"/>
    </row>
    <row r="194" spans="3:55" s="254" customFormat="1" hidden="1" x14ac:dyDescent="0.25">
      <c r="C194" s="273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56"/>
      <c r="AN194" s="256"/>
      <c r="AO194" s="256"/>
      <c r="AP194" s="256"/>
      <c r="AQ194" s="256"/>
      <c r="AR194" s="274"/>
      <c r="AT194" s="258"/>
      <c r="AU194" s="306"/>
      <c r="AV194" s="259"/>
      <c r="AW194" s="259"/>
      <c r="AX194" s="259"/>
      <c r="AY194" s="260"/>
      <c r="AZ194" s="260"/>
      <c r="BA194" s="260"/>
      <c r="BB194" s="269"/>
      <c r="BC194" s="314"/>
    </row>
    <row r="195" spans="3:55" s="254" customFormat="1" hidden="1" x14ac:dyDescent="0.25">
      <c r="C195" s="270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7"/>
      <c r="AT195" s="258"/>
      <c r="AU195" s="306"/>
      <c r="AV195" s="259"/>
      <c r="AW195" s="259"/>
      <c r="AX195" s="259"/>
      <c r="AY195" s="260"/>
      <c r="AZ195" s="260"/>
      <c r="BA195" s="260"/>
      <c r="BB195" s="269"/>
      <c r="BC195" s="314"/>
    </row>
    <row r="196" spans="3:55" s="254" customFormat="1" hidden="1" x14ac:dyDescent="0.25">
      <c r="C196" s="267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7"/>
      <c r="AT196" s="258"/>
      <c r="AU196" s="306"/>
      <c r="AV196" s="259"/>
      <c r="AW196" s="259"/>
      <c r="AX196" s="259"/>
      <c r="AY196" s="260"/>
      <c r="AZ196" s="260"/>
      <c r="BA196" s="260"/>
      <c r="BB196" s="269"/>
      <c r="BC196" s="314"/>
    </row>
    <row r="197" spans="3:55" s="254" customFormat="1" hidden="1" x14ac:dyDescent="0.25">
      <c r="C197" s="270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7"/>
      <c r="AT197" s="258"/>
      <c r="AU197" s="306"/>
      <c r="AV197" s="259"/>
      <c r="AW197" s="259"/>
      <c r="AX197" s="259"/>
      <c r="AY197" s="260"/>
      <c r="AZ197" s="260"/>
      <c r="BA197" s="260"/>
      <c r="BB197" s="269"/>
      <c r="BC197" s="314"/>
    </row>
    <row r="198" spans="3:55" s="254" customFormat="1" hidden="1" x14ac:dyDescent="0.25">
      <c r="C198" s="270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7"/>
      <c r="AT198" s="258"/>
      <c r="AU198" s="306"/>
      <c r="AV198" s="259"/>
      <c r="AW198" s="259"/>
      <c r="AX198" s="259"/>
      <c r="AY198" s="260"/>
      <c r="AZ198" s="260"/>
      <c r="BA198" s="260"/>
      <c r="BB198" s="269"/>
      <c r="BC198" s="314"/>
    </row>
    <row r="199" spans="3:55" s="254" customFormat="1" hidden="1" x14ac:dyDescent="0.25">
      <c r="C199" s="267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7"/>
      <c r="AT199" s="258"/>
      <c r="AU199" s="306"/>
      <c r="AV199" s="259"/>
      <c r="AW199" s="259"/>
      <c r="AX199" s="259"/>
      <c r="AY199" s="260"/>
      <c r="AZ199" s="260"/>
      <c r="BA199" s="260"/>
      <c r="BB199" s="269"/>
      <c r="BC199" s="314"/>
    </row>
    <row r="200" spans="3:55" s="254" customFormat="1" hidden="1" x14ac:dyDescent="0.25">
      <c r="C200" s="270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7"/>
      <c r="AT200" s="258"/>
      <c r="AU200" s="306"/>
      <c r="AV200" s="259"/>
      <c r="AW200" s="259"/>
      <c r="AX200" s="259"/>
      <c r="AY200" s="260"/>
      <c r="AZ200" s="260"/>
      <c r="BA200" s="260"/>
      <c r="BB200" s="269"/>
      <c r="BC200" s="314"/>
    </row>
    <row r="201" spans="3:55" s="254" customFormat="1" hidden="1" x14ac:dyDescent="0.25">
      <c r="C201" s="267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307"/>
      <c r="AT201" s="258"/>
      <c r="AU201" s="306"/>
      <c r="AV201" s="259"/>
      <c r="AW201" s="259"/>
      <c r="AX201" s="259"/>
      <c r="AY201" s="260"/>
      <c r="AZ201" s="260"/>
      <c r="BA201" s="260"/>
      <c r="BB201" s="269"/>
      <c r="BC201" s="314"/>
    </row>
    <row r="202" spans="3:55" s="254" customFormat="1" ht="11.25" hidden="1" x14ac:dyDescent="0.25">
      <c r="C202" s="308"/>
      <c r="AT202" s="309"/>
      <c r="AV202" s="310"/>
      <c r="AW202" s="310"/>
      <c r="AX202" s="310"/>
      <c r="BC202" s="311"/>
    </row>
    <row r="203" spans="3:55" s="254" customFormat="1" hidden="1" x14ac:dyDescent="0.25">
      <c r="C203" s="312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7"/>
      <c r="AT203" s="258"/>
      <c r="AU203" s="313"/>
      <c r="AV203" s="259"/>
      <c r="AW203" s="259"/>
      <c r="AX203" s="259"/>
      <c r="AY203" s="260"/>
      <c r="AZ203" s="260"/>
      <c r="BA203" s="260"/>
      <c r="BB203" s="261"/>
      <c r="BC203" s="262"/>
    </row>
    <row r="204" spans="3:55" s="254" customFormat="1" hidden="1" x14ac:dyDescent="0.25">
      <c r="C204" s="263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5"/>
      <c r="AN204" s="265"/>
      <c r="AO204" s="265"/>
      <c r="AP204" s="265"/>
      <c r="AQ204" s="265"/>
      <c r="AR204" s="264"/>
      <c r="AT204" s="258"/>
      <c r="AU204" s="313"/>
      <c r="AV204" s="259"/>
      <c r="AW204" s="259"/>
      <c r="AX204" s="259"/>
      <c r="AY204" s="260"/>
      <c r="AZ204" s="260"/>
      <c r="BA204" s="260"/>
      <c r="BB204" s="261"/>
      <c r="BC204" s="262"/>
    </row>
    <row r="205" spans="3:55" s="254" customFormat="1" hidden="1" x14ac:dyDescent="0.25">
      <c r="C205" s="267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326"/>
      <c r="AN205" s="326"/>
      <c r="AO205" s="326"/>
      <c r="AP205" s="326"/>
      <c r="AQ205" s="326"/>
      <c r="AR205" s="257"/>
      <c r="AT205" s="258"/>
      <c r="AU205" s="306"/>
      <c r="AV205" s="259"/>
      <c r="AW205" s="259"/>
      <c r="AX205" s="259"/>
      <c r="AY205" s="260"/>
      <c r="AZ205" s="260"/>
      <c r="BA205" s="260"/>
      <c r="BB205" s="269"/>
      <c r="BC205" s="262"/>
    </row>
    <row r="206" spans="3:55" s="254" customFormat="1" hidden="1" x14ac:dyDescent="0.25">
      <c r="C206" s="270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6"/>
      <c r="AN206" s="256"/>
      <c r="AO206" s="256"/>
      <c r="AP206" s="256"/>
      <c r="AQ206" s="256"/>
      <c r="AR206" s="257"/>
      <c r="AT206" s="258"/>
      <c r="AU206" s="306"/>
      <c r="AV206" s="259"/>
      <c r="AW206" s="259"/>
      <c r="AX206" s="259"/>
      <c r="AY206" s="260"/>
      <c r="AZ206" s="260"/>
      <c r="BA206" s="260"/>
      <c r="BB206" s="269"/>
      <c r="BC206" s="262"/>
    </row>
    <row r="207" spans="3:55" s="254" customFormat="1" hidden="1" x14ac:dyDescent="0.25">
      <c r="C207" s="270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6"/>
      <c r="AN207" s="256"/>
      <c r="AO207" s="256"/>
      <c r="AP207" s="256"/>
      <c r="AQ207" s="256"/>
      <c r="AR207" s="257"/>
      <c r="AT207" s="258"/>
      <c r="AU207" s="306"/>
      <c r="AV207" s="259"/>
      <c r="AW207" s="259"/>
      <c r="AX207" s="259"/>
      <c r="AY207" s="260"/>
      <c r="AZ207" s="260"/>
      <c r="BA207" s="260"/>
      <c r="BB207" s="269"/>
      <c r="BC207" s="262"/>
    </row>
    <row r="208" spans="3:55" s="254" customFormat="1" hidden="1" x14ac:dyDescent="0.25">
      <c r="C208" s="270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6"/>
      <c r="AN208" s="256"/>
      <c r="AO208" s="256"/>
      <c r="AP208" s="256"/>
      <c r="AQ208" s="256"/>
      <c r="AR208" s="257"/>
      <c r="AT208" s="258"/>
      <c r="AU208" s="306"/>
      <c r="AV208" s="259"/>
      <c r="AW208" s="259"/>
      <c r="AX208" s="259"/>
      <c r="AY208" s="260"/>
      <c r="AZ208" s="260"/>
      <c r="BA208" s="260"/>
      <c r="BB208" s="269"/>
      <c r="BC208" s="262"/>
    </row>
    <row r="209" spans="3:55" s="254" customFormat="1" hidden="1" x14ac:dyDescent="0.25">
      <c r="C209" s="270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7"/>
      <c r="AT209" s="258"/>
      <c r="AU209" s="306"/>
      <c r="AV209" s="259"/>
      <c r="AW209" s="259"/>
      <c r="AX209" s="259"/>
      <c r="AY209" s="260"/>
      <c r="AZ209" s="260"/>
      <c r="BA209" s="260"/>
      <c r="BB209" s="269"/>
      <c r="BC209" s="262"/>
    </row>
    <row r="210" spans="3:55" s="254" customFormat="1" hidden="1" x14ac:dyDescent="0.25">
      <c r="C210" s="270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6"/>
      <c r="AN210" s="256"/>
      <c r="AO210" s="256"/>
      <c r="AP210" s="256"/>
      <c r="AQ210" s="256"/>
      <c r="AR210" s="257"/>
      <c r="AT210" s="258"/>
      <c r="AU210" s="306"/>
      <c r="AV210" s="259"/>
      <c r="AW210" s="259"/>
      <c r="AX210" s="259"/>
      <c r="AY210" s="260"/>
      <c r="AZ210" s="260"/>
      <c r="BA210" s="260"/>
      <c r="BB210" s="269"/>
      <c r="BC210" s="262"/>
    </row>
    <row r="211" spans="3:55" s="254" customFormat="1" hidden="1" x14ac:dyDescent="0.25">
      <c r="C211" s="270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6"/>
      <c r="AN211" s="256"/>
      <c r="AO211" s="256"/>
      <c r="AP211" s="256"/>
      <c r="AQ211" s="256"/>
      <c r="AR211" s="257"/>
      <c r="AT211" s="258"/>
      <c r="AU211" s="306"/>
      <c r="AV211" s="259"/>
      <c r="AW211" s="259"/>
      <c r="AX211" s="259"/>
      <c r="AY211" s="260"/>
      <c r="AZ211" s="260"/>
      <c r="BA211" s="260"/>
      <c r="BB211" s="269"/>
      <c r="BC211" s="262"/>
    </row>
    <row r="212" spans="3:55" s="254" customFormat="1" hidden="1" x14ac:dyDescent="0.25">
      <c r="C212" s="267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7"/>
      <c r="AT212" s="258"/>
      <c r="AU212" s="306"/>
      <c r="AV212" s="259"/>
      <c r="AW212" s="259"/>
      <c r="AX212" s="259"/>
      <c r="AY212" s="260"/>
      <c r="AZ212" s="260"/>
      <c r="BA212" s="260"/>
      <c r="BB212" s="269"/>
      <c r="BC212" s="262"/>
    </row>
    <row r="213" spans="3:55" s="254" customFormat="1" hidden="1" x14ac:dyDescent="0.25">
      <c r="C213" s="315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256"/>
      <c r="AN213" s="316"/>
      <c r="AO213" s="316"/>
      <c r="AP213" s="316"/>
      <c r="AQ213" s="256"/>
      <c r="AR213" s="316"/>
      <c r="AT213" s="258"/>
      <c r="AU213" s="306"/>
      <c r="AV213" s="259"/>
      <c r="AW213" s="259"/>
      <c r="AX213" s="259"/>
      <c r="AY213" s="260"/>
      <c r="AZ213" s="260"/>
      <c r="BA213" s="260"/>
      <c r="BB213" s="269"/>
      <c r="BC213" s="314"/>
    </row>
    <row r="214" spans="3:55" s="254" customFormat="1" hidden="1" x14ac:dyDescent="0.25">
      <c r="C214" s="279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80"/>
      <c r="AT214" s="258"/>
      <c r="AU214" s="306"/>
      <c r="AV214" s="259"/>
      <c r="AW214" s="259"/>
      <c r="AX214" s="259"/>
      <c r="AY214" s="260"/>
      <c r="AZ214" s="260"/>
      <c r="BA214" s="260"/>
      <c r="BB214" s="269"/>
      <c r="BC214" s="314"/>
    </row>
    <row r="215" spans="3:55" s="254" customFormat="1" hidden="1" x14ac:dyDescent="0.25">
      <c r="C215" s="319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320"/>
      <c r="AN215" s="320"/>
      <c r="AO215" s="320"/>
      <c r="AP215" s="320"/>
      <c r="AQ215" s="320"/>
      <c r="AR215" s="294"/>
      <c r="AT215" s="258"/>
      <c r="AU215" s="306"/>
      <c r="AV215" s="259"/>
      <c r="AW215" s="259"/>
      <c r="AX215" s="259"/>
      <c r="AY215" s="260"/>
      <c r="AZ215" s="260"/>
      <c r="BA215" s="260"/>
      <c r="BB215" s="269"/>
      <c r="BC215" s="314"/>
    </row>
    <row r="216" spans="3:55" s="254" customFormat="1" hidden="1" x14ac:dyDescent="0.25">
      <c r="C216" s="273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57"/>
      <c r="AO216" s="257"/>
      <c r="AP216" s="257"/>
      <c r="AQ216" s="257"/>
      <c r="AR216" s="274"/>
      <c r="AT216" s="258"/>
      <c r="AU216" s="306"/>
      <c r="AV216" s="259"/>
      <c r="AW216" s="259"/>
      <c r="AX216" s="259"/>
      <c r="AY216" s="260"/>
      <c r="AZ216" s="260"/>
      <c r="BA216" s="260"/>
      <c r="BB216" s="269"/>
      <c r="BC216" s="314"/>
    </row>
    <row r="217" spans="3:55" s="254" customFormat="1" hidden="1" x14ac:dyDescent="0.25">
      <c r="C217" s="302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257"/>
      <c r="AR217" s="303"/>
      <c r="AT217" s="258"/>
      <c r="AU217" s="306"/>
      <c r="AV217" s="259"/>
      <c r="AW217" s="259"/>
      <c r="AX217" s="259"/>
      <c r="AY217" s="260"/>
      <c r="AZ217" s="260"/>
      <c r="BA217" s="260"/>
      <c r="BB217" s="269"/>
      <c r="BC217" s="314"/>
    </row>
    <row r="218" spans="3:55" s="254" customFormat="1" hidden="1" x14ac:dyDescent="0.25">
      <c r="C218" s="321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325"/>
      <c r="AT218" s="258"/>
      <c r="AU218" s="306"/>
      <c r="AV218" s="259"/>
      <c r="AW218" s="259"/>
      <c r="AX218" s="259"/>
      <c r="AY218" s="260"/>
      <c r="AZ218" s="260"/>
      <c r="BA218" s="260"/>
      <c r="BB218" s="269"/>
      <c r="BC218" s="314"/>
    </row>
    <row r="219" spans="3:55" s="254" customFormat="1" hidden="1" x14ac:dyDescent="0.25">
      <c r="C219" s="327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256"/>
      <c r="AN219" s="256"/>
      <c r="AO219" s="256"/>
      <c r="AP219" s="256"/>
      <c r="AQ219" s="256"/>
      <c r="AR219" s="328"/>
      <c r="AT219" s="258"/>
      <c r="AU219" s="306"/>
      <c r="AV219" s="259"/>
      <c r="AW219" s="259"/>
      <c r="AX219" s="259"/>
      <c r="AY219" s="260"/>
      <c r="AZ219" s="260"/>
      <c r="BA219" s="260"/>
      <c r="BB219" s="269"/>
      <c r="BC219" s="314"/>
    </row>
    <row r="220" spans="3:55" s="254" customFormat="1" hidden="1" x14ac:dyDescent="0.25">
      <c r="C220" s="270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7"/>
      <c r="AT220" s="258"/>
      <c r="AU220" s="306"/>
      <c r="AV220" s="259"/>
      <c r="AW220" s="259"/>
      <c r="AX220" s="259"/>
      <c r="AY220" s="260"/>
      <c r="AZ220" s="260"/>
      <c r="BA220" s="260"/>
      <c r="BB220" s="269"/>
      <c r="BC220" s="314"/>
    </row>
    <row r="221" spans="3:55" s="254" customFormat="1" hidden="1" x14ac:dyDescent="0.25">
      <c r="C221" s="270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7"/>
      <c r="AT221" s="258"/>
      <c r="AU221" s="306"/>
      <c r="AV221" s="259"/>
      <c r="AW221" s="259"/>
      <c r="AX221" s="259"/>
      <c r="AY221" s="260"/>
      <c r="AZ221" s="260"/>
      <c r="BA221" s="260"/>
      <c r="BB221" s="269"/>
      <c r="BC221" s="314"/>
    </row>
    <row r="222" spans="3:55" s="254" customFormat="1" hidden="1" x14ac:dyDescent="0.25">
      <c r="C222" s="270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7"/>
      <c r="AT222" s="258"/>
      <c r="AU222" s="306"/>
      <c r="AV222" s="259"/>
      <c r="AW222" s="259"/>
      <c r="AX222" s="259"/>
      <c r="AY222" s="260"/>
      <c r="AZ222" s="260"/>
      <c r="BA222" s="260"/>
      <c r="BB222" s="269"/>
      <c r="BC222" s="314"/>
    </row>
    <row r="223" spans="3:55" s="254" customFormat="1" hidden="1" x14ac:dyDescent="0.25">
      <c r="C223" s="267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7"/>
      <c r="AT223" s="258"/>
      <c r="AU223" s="306"/>
      <c r="AV223" s="259"/>
      <c r="AW223" s="259"/>
      <c r="AX223" s="259"/>
      <c r="AY223" s="260"/>
      <c r="AZ223" s="260"/>
      <c r="BA223" s="260"/>
      <c r="BB223" s="269"/>
      <c r="BC223" s="314"/>
    </row>
    <row r="224" spans="3:55" s="254" customFormat="1" hidden="1" x14ac:dyDescent="0.25">
      <c r="C224" s="270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7"/>
      <c r="AT224" s="258"/>
      <c r="AU224" s="306"/>
      <c r="AV224" s="259"/>
      <c r="AW224" s="259"/>
      <c r="AX224" s="259"/>
      <c r="AY224" s="260"/>
      <c r="AZ224" s="260"/>
      <c r="BA224" s="260"/>
      <c r="BB224" s="269"/>
      <c r="BC224" s="314"/>
    </row>
    <row r="225" spans="1:55" s="254" customFormat="1" hidden="1" x14ac:dyDescent="0.25">
      <c r="C225" s="270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7"/>
      <c r="AT225" s="258"/>
      <c r="AU225" s="306"/>
      <c r="AV225" s="259"/>
      <c r="AW225" s="259"/>
      <c r="AX225" s="259"/>
      <c r="AY225" s="260"/>
      <c r="AZ225" s="260"/>
      <c r="BA225" s="260"/>
      <c r="BB225" s="269"/>
      <c r="BC225" s="314"/>
    </row>
    <row r="226" spans="1:55" s="254" customFormat="1" hidden="1" x14ac:dyDescent="0.25">
      <c r="C226" s="267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7"/>
      <c r="AT226" s="258"/>
      <c r="AU226" s="306"/>
      <c r="AV226" s="259"/>
      <c r="AW226" s="259"/>
      <c r="AX226" s="259"/>
      <c r="AY226" s="260"/>
      <c r="AZ226" s="260"/>
      <c r="BA226" s="260"/>
      <c r="BB226" s="269"/>
      <c r="BC226" s="314"/>
    </row>
    <row r="227" spans="1:55" s="254" customFormat="1" hidden="1" x14ac:dyDescent="0.25">
      <c r="C227" s="270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7"/>
      <c r="AT227" s="258"/>
      <c r="AU227" s="306"/>
      <c r="AV227" s="259"/>
      <c r="AW227" s="259"/>
      <c r="AX227" s="259"/>
      <c r="AY227" s="260"/>
      <c r="AZ227" s="260"/>
      <c r="BA227" s="260"/>
      <c r="BB227" s="269"/>
      <c r="BC227" s="314"/>
    </row>
    <row r="228" spans="1:55" s="254" customFormat="1" hidden="1" x14ac:dyDescent="0.25">
      <c r="C228" s="267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307"/>
      <c r="AT228" s="258"/>
      <c r="AU228" s="306"/>
      <c r="AV228" s="259"/>
      <c r="AW228" s="259"/>
      <c r="AX228" s="259"/>
      <c r="AY228" s="260"/>
      <c r="AZ228" s="260"/>
      <c r="BA228" s="260"/>
      <c r="BB228" s="269"/>
      <c r="BC228" s="314"/>
    </row>
    <row r="229" spans="1:55" s="254" customFormat="1" ht="11.25" hidden="1" x14ac:dyDescent="0.25">
      <c r="C229" s="308"/>
      <c r="AT229" s="309"/>
      <c r="AV229" s="310"/>
      <c r="AW229" s="310"/>
      <c r="AX229" s="310"/>
      <c r="BC229" s="335"/>
    </row>
    <row r="230" spans="1:55" s="254" customFormat="1" ht="11.25" x14ac:dyDescent="0.25">
      <c r="C230" s="336"/>
      <c r="D230" s="381" t="s">
        <v>110</v>
      </c>
      <c r="E230" s="381" t="s">
        <v>110</v>
      </c>
      <c r="F230" s="381" t="s">
        <v>110</v>
      </c>
      <c r="G230" s="381" t="s">
        <v>110</v>
      </c>
      <c r="H230" s="381" t="s">
        <v>110</v>
      </c>
      <c r="I230" s="381" t="s">
        <v>110</v>
      </c>
      <c r="J230" s="381" t="s">
        <v>110</v>
      </c>
      <c r="K230" s="381" t="s">
        <v>110</v>
      </c>
      <c r="L230" s="381" t="s">
        <v>110</v>
      </c>
      <c r="M230" s="381" t="s">
        <v>110</v>
      </c>
      <c r="N230" s="381" t="s">
        <v>110</v>
      </c>
      <c r="O230" s="381" t="s">
        <v>110</v>
      </c>
      <c r="P230" s="381" t="s">
        <v>110</v>
      </c>
      <c r="Q230" s="381" t="s">
        <v>110</v>
      </c>
      <c r="R230" s="381" t="s">
        <v>110</v>
      </c>
      <c r="S230" s="381" t="s">
        <v>110</v>
      </c>
      <c r="T230" s="381" t="s">
        <v>110</v>
      </c>
      <c r="U230" s="381" t="s">
        <v>110</v>
      </c>
      <c r="V230" s="381" t="s">
        <v>110</v>
      </c>
      <c r="W230" s="381" t="s">
        <v>110</v>
      </c>
      <c r="X230" s="381" t="s">
        <v>110</v>
      </c>
      <c r="Y230" s="381" t="s">
        <v>110</v>
      </c>
      <c r="Z230" s="381" t="s">
        <v>110</v>
      </c>
      <c r="AA230" s="381" t="s">
        <v>110</v>
      </c>
      <c r="AB230" s="337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T230" s="309"/>
      <c r="AV230" s="310"/>
      <c r="AW230" s="310"/>
      <c r="AX230" s="310"/>
      <c r="BC230" s="335"/>
    </row>
    <row r="231" spans="1:55" s="254" customFormat="1" ht="21" customHeight="1" x14ac:dyDescent="0.25">
      <c r="B231" s="254" t="s">
        <v>78</v>
      </c>
      <c r="C231" s="339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40"/>
      <c r="AC231" s="341"/>
      <c r="AD231" s="338"/>
      <c r="AE231" s="338"/>
      <c r="AF231" s="338" t="s">
        <v>116</v>
      </c>
      <c r="AG231" s="338" t="s">
        <v>117</v>
      </c>
      <c r="AH231" s="338"/>
      <c r="AI231" s="338"/>
      <c r="AJ231" s="338"/>
      <c r="AK231" s="338"/>
      <c r="AL231" s="338"/>
      <c r="AM231" s="338"/>
      <c r="AN231" s="338"/>
      <c r="AO231" s="338"/>
      <c r="AT231" s="309"/>
      <c r="AV231" s="310"/>
      <c r="AW231" s="310"/>
      <c r="AX231" s="310"/>
      <c r="BC231" s="335"/>
    </row>
    <row r="232" spans="1:55" s="254" customFormat="1" ht="11.25" customHeight="1" x14ac:dyDescent="0.25">
      <c r="A232" s="342" t="s">
        <v>191</v>
      </c>
      <c r="B232" s="343"/>
      <c r="C232" s="33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44"/>
      <c r="Y232" s="326"/>
      <c r="Z232" s="326"/>
      <c r="AA232" s="326"/>
      <c r="AB232" s="345"/>
      <c r="AC232" s="345"/>
      <c r="AD232" s="337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T232" s="309"/>
      <c r="AV232" s="310"/>
      <c r="AW232" s="310"/>
      <c r="AX232" s="310"/>
      <c r="BC232" s="335"/>
    </row>
    <row r="233" spans="1:55" s="254" customFormat="1" ht="11.25" x14ac:dyDescent="0.25">
      <c r="A233" s="342"/>
      <c r="B233" s="346"/>
      <c r="C233" s="33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44"/>
      <c r="Y233" s="326"/>
      <c r="Z233" s="326"/>
      <c r="AA233" s="326"/>
      <c r="AB233" s="383">
        <f t="shared" ref="AB233:AB234" si="12">SUM(D233:AA233)</f>
        <v>0</v>
      </c>
      <c r="AC233" s="383"/>
      <c r="AD233" s="337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T233" s="309"/>
      <c r="AV233" s="310"/>
      <c r="AW233" s="310"/>
      <c r="AX233" s="310"/>
      <c r="BC233" s="335"/>
    </row>
    <row r="234" spans="1:55" s="254" customFormat="1" ht="11.25" x14ac:dyDescent="0.25">
      <c r="A234" s="342"/>
      <c r="B234" s="346"/>
      <c r="C234" s="33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44"/>
      <c r="Y234" s="326"/>
      <c r="Z234" s="326"/>
      <c r="AA234" s="326"/>
      <c r="AB234" s="383">
        <f t="shared" si="12"/>
        <v>0</v>
      </c>
      <c r="AC234" s="383"/>
      <c r="AD234" s="337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T234" s="309"/>
      <c r="AV234" s="310"/>
      <c r="AW234" s="310"/>
      <c r="AX234" s="310"/>
      <c r="BC234" s="335"/>
    </row>
    <row r="235" spans="1:55" s="254" customFormat="1" ht="11.25" x14ac:dyDescent="0.25">
      <c r="A235" s="342"/>
      <c r="B235" s="346"/>
      <c r="C235" s="33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44"/>
      <c r="Y235" s="326"/>
      <c r="Z235" s="326"/>
      <c r="AA235" s="326"/>
      <c r="AB235" s="383">
        <f>SUM(D235:AA235)</f>
        <v>0</v>
      </c>
      <c r="AC235" s="383"/>
      <c r="AD235" s="337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T235" s="309"/>
      <c r="AV235" s="310"/>
      <c r="AW235" s="310"/>
      <c r="AX235" s="310"/>
      <c r="BC235" s="335"/>
    </row>
    <row r="236" spans="1:55" s="254" customFormat="1" ht="11.25" x14ac:dyDescent="0.25">
      <c r="A236" s="342"/>
      <c r="B236" s="346"/>
      <c r="C236" s="33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44"/>
      <c r="Y236" s="326"/>
      <c r="Z236" s="326"/>
      <c r="AA236" s="326"/>
      <c r="AB236" s="383">
        <f t="shared" ref="AB236:AB237" si="13">SUM(D236:AA236)</f>
        <v>0</v>
      </c>
      <c r="AC236" s="383"/>
      <c r="AD236" s="337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T236" s="309"/>
      <c r="AV236" s="310"/>
      <c r="AW236" s="310"/>
      <c r="AX236" s="310"/>
      <c r="BC236" s="335"/>
    </row>
    <row r="237" spans="1:55" s="254" customFormat="1" ht="11.25" x14ac:dyDescent="0.25">
      <c r="A237" s="342"/>
      <c r="B237" s="346"/>
      <c r="C237" s="33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83">
        <f t="shared" si="13"/>
        <v>0</v>
      </c>
      <c r="AC237" s="383"/>
      <c r="AD237" s="337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T237" s="309"/>
      <c r="AV237" s="310"/>
      <c r="AW237" s="310"/>
      <c r="AX237" s="310"/>
      <c r="BC237" s="335"/>
    </row>
    <row r="238" spans="1:55" s="254" customFormat="1" ht="11.25" x14ac:dyDescent="0.25">
      <c r="A238" s="342"/>
      <c r="C238" s="33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44"/>
      <c r="Y238" s="326"/>
      <c r="Z238" s="326"/>
      <c r="AA238" s="326"/>
      <c r="AB238" s="383">
        <f>SUM(AB235:AC237)</f>
        <v>0</v>
      </c>
      <c r="AC238" s="383"/>
      <c r="AD238" s="337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T238" s="309"/>
      <c r="AV238" s="310"/>
      <c r="AW238" s="310"/>
      <c r="AX238" s="310"/>
      <c r="BC238" s="335"/>
    </row>
    <row r="239" spans="1:55" s="254" customFormat="1" ht="11.25" x14ac:dyDescent="0.25">
      <c r="A239" s="254" t="s">
        <v>196</v>
      </c>
      <c r="B239" s="254">
        <f>SUM(B232:B238)</f>
        <v>0</v>
      </c>
      <c r="C239" s="308"/>
      <c r="X239" s="308"/>
      <c r="AT239" s="309"/>
      <c r="AV239" s="310"/>
      <c r="AW239" s="310"/>
      <c r="AX239" s="310"/>
      <c r="BC239" s="335"/>
    </row>
    <row r="240" spans="1:55" s="254" customFormat="1" ht="11.25" x14ac:dyDescent="0.25">
      <c r="C240" s="308"/>
      <c r="AT240" s="309"/>
      <c r="AV240" s="310"/>
      <c r="AW240" s="310"/>
      <c r="AX240" s="310"/>
      <c r="BC240" s="335"/>
    </row>
    <row r="241" spans="1:55" s="254" customFormat="1" ht="21.6" customHeight="1" x14ac:dyDescent="0.25">
      <c r="B241" s="254" t="s">
        <v>78</v>
      </c>
      <c r="C241" s="347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F241" s="254" t="s">
        <v>116</v>
      </c>
      <c r="AG241" s="254" t="s">
        <v>117</v>
      </c>
      <c r="AT241" s="309"/>
      <c r="AV241" s="310"/>
      <c r="AW241" s="310"/>
      <c r="AX241" s="310"/>
      <c r="BC241" s="335"/>
    </row>
    <row r="242" spans="1:55" s="254" customFormat="1" ht="11.25" x14ac:dyDescent="0.2">
      <c r="A242" s="348" t="s">
        <v>191</v>
      </c>
      <c r="B242" s="349"/>
      <c r="C242" s="350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82">
        <f>SUM(D242:AA242)</f>
        <v>0</v>
      </c>
      <c r="AC242" s="382"/>
      <c r="AT242" s="309"/>
      <c r="AV242" s="310"/>
      <c r="AW242" s="310"/>
      <c r="AX242" s="310"/>
      <c r="BC242" s="335"/>
    </row>
    <row r="243" spans="1:55" s="254" customFormat="1" ht="11.25" x14ac:dyDescent="0.2">
      <c r="A243" s="351"/>
      <c r="B243" s="352"/>
      <c r="C243" s="353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82">
        <f t="shared" ref="AB243:AB245" si="14">SUM(D243:AA243)</f>
        <v>0</v>
      </c>
      <c r="AC243" s="382"/>
      <c r="AT243" s="309"/>
      <c r="AV243" s="310"/>
      <c r="AW243" s="310"/>
      <c r="AX243" s="310"/>
      <c r="BC243" s="335"/>
    </row>
    <row r="244" spans="1:55" s="254" customFormat="1" ht="11.25" x14ac:dyDescent="0.2">
      <c r="A244" s="351"/>
      <c r="B244" s="352"/>
      <c r="C244" s="353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82">
        <f t="shared" si="14"/>
        <v>0</v>
      </c>
      <c r="AC244" s="382"/>
      <c r="AT244" s="309"/>
      <c r="AV244" s="310"/>
      <c r="AW244" s="310"/>
      <c r="AX244" s="310"/>
      <c r="BC244" s="335"/>
    </row>
    <row r="245" spans="1:55" s="254" customFormat="1" ht="11.25" x14ac:dyDescent="0.2">
      <c r="A245" s="351"/>
      <c r="B245" s="352"/>
      <c r="C245" s="353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82">
        <f t="shared" si="14"/>
        <v>0</v>
      </c>
      <c r="AC245" s="382"/>
      <c r="AT245" s="309"/>
      <c r="AV245" s="310"/>
      <c r="AW245" s="310"/>
      <c r="AX245" s="310"/>
      <c r="BC245" s="335"/>
    </row>
    <row r="246" spans="1:55" s="254" customFormat="1" ht="11.25" x14ac:dyDescent="0.25">
      <c r="A246" s="351"/>
      <c r="B246" s="352"/>
      <c r="C246" s="344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82">
        <f>SUM(AB242:AC244)</f>
        <v>0</v>
      </c>
      <c r="AC246" s="382"/>
      <c r="AT246" s="309"/>
      <c r="AV246" s="310"/>
      <c r="AW246" s="310"/>
      <c r="AX246" s="310"/>
      <c r="BC246" s="335"/>
    </row>
    <row r="247" spans="1:55" s="254" customFormat="1" ht="11.25" x14ac:dyDescent="0.25">
      <c r="A247" s="254" t="s">
        <v>196</v>
      </c>
      <c r="B247" s="254">
        <f>SUM(B242:B246)</f>
        <v>0</v>
      </c>
      <c r="C247" s="308"/>
      <c r="AT247" s="309"/>
      <c r="AV247" s="310"/>
      <c r="AW247" s="310"/>
      <c r="AX247" s="310"/>
      <c r="BC247" s="335"/>
    </row>
    <row r="248" spans="1:55" s="254" customFormat="1" ht="11.25" x14ac:dyDescent="0.25">
      <c r="C248" s="308"/>
      <c r="AT248" s="309"/>
      <c r="AV248" s="310"/>
      <c r="AW248" s="310"/>
      <c r="AX248" s="310"/>
      <c r="BC248" s="335"/>
    </row>
    <row r="249" spans="1:55" s="254" customFormat="1" ht="21" customHeight="1" x14ac:dyDescent="0.25">
      <c r="B249" s="254" t="s">
        <v>78</v>
      </c>
      <c r="C249" s="354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V249" s="254" t="s">
        <v>116</v>
      </c>
      <c r="W249" s="254" t="s">
        <v>117</v>
      </c>
      <c r="AT249" s="309"/>
      <c r="AV249" s="310"/>
      <c r="AW249" s="310"/>
      <c r="AX249" s="310"/>
      <c r="BC249" s="335"/>
    </row>
    <row r="250" spans="1:55" s="254" customFormat="1" ht="11.25" customHeight="1" x14ac:dyDescent="0.25">
      <c r="A250" s="355" t="s">
        <v>191</v>
      </c>
      <c r="B250" s="356"/>
      <c r="C250" s="344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84">
        <f>SUM(D250:Q250)</f>
        <v>0</v>
      </c>
      <c r="S250" s="384"/>
      <c r="AT250" s="309"/>
      <c r="AV250" s="310"/>
      <c r="AW250" s="310"/>
      <c r="AX250" s="310"/>
      <c r="BC250" s="335"/>
    </row>
    <row r="251" spans="1:55" s="254" customFormat="1" ht="11.25" x14ac:dyDescent="0.25">
      <c r="A251" s="355"/>
      <c r="B251" s="356"/>
      <c r="C251" s="344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84">
        <f>SUM(D251:Q251)</f>
        <v>0</v>
      </c>
      <c r="S251" s="384"/>
      <c r="AT251" s="309"/>
      <c r="AV251" s="310"/>
      <c r="AW251" s="310"/>
      <c r="AX251" s="310"/>
      <c r="BC251" s="335"/>
    </row>
    <row r="252" spans="1:55" s="254" customFormat="1" ht="11.25" x14ac:dyDescent="0.25">
      <c r="A252" s="355"/>
      <c r="B252" s="356"/>
      <c r="C252" s="344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84">
        <f>SUM(R249:S251)</f>
        <v>0</v>
      </c>
      <c r="S252" s="384"/>
      <c r="AT252" s="309"/>
      <c r="AV252" s="310"/>
      <c r="AW252" s="310"/>
      <c r="AX252" s="310"/>
      <c r="BC252" s="335"/>
    </row>
    <row r="253" spans="1:55" s="254" customFormat="1" ht="11.25" x14ac:dyDescent="0.25">
      <c r="A253" s="254" t="s">
        <v>196</v>
      </c>
      <c r="B253" s="254">
        <f>SUM(B250:B252)</f>
        <v>0</v>
      </c>
      <c r="C253" s="308"/>
      <c r="AT253" s="309"/>
      <c r="AV253" s="310"/>
      <c r="AW253" s="310"/>
      <c r="AX253" s="310"/>
      <c r="BC253" s="335"/>
    </row>
    <row r="254" spans="1:55" s="254" customFormat="1" ht="11.25" x14ac:dyDescent="0.25">
      <c r="C254" s="308"/>
      <c r="AT254" s="309"/>
      <c r="AV254" s="310"/>
      <c r="AW254" s="310"/>
      <c r="AX254" s="310"/>
      <c r="BC254" s="335"/>
    </row>
    <row r="255" spans="1:55" s="254" customFormat="1" ht="22.15" customHeight="1" x14ac:dyDescent="0.25">
      <c r="B255" s="254" t="s">
        <v>78</v>
      </c>
      <c r="C255" s="357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R255" s="254" t="s">
        <v>116</v>
      </c>
      <c r="S255" s="254" t="s">
        <v>117</v>
      </c>
      <c r="AT255" s="309"/>
      <c r="AV255" s="310"/>
      <c r="AW255" s="310"/>
      <c r="AX255" s="310"/>
      <c r="BC255" s="335"/>
    </row>
    <row r="256" spans="1:55" s="254" customFormat="1" ht="11.25" x14ac:dyDescent="0.25">
      <c r="A256" s="355" t="s">
        <v>191</v>
      </c>
      <c r="B256" s="356"/>
      <c r="C256" s="344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85">
        <f>SUM(D256:M256)</f>
        <v>0</v>
      </c>
      <c r="O256" s="385"/>
      <c r="AT256" s="309"/>
      <c r="AV256" s="310"/>
      <c r="AW256" s="310"/>
      <c r="AX256" s="310"/>
      <c r="BC256" s="335"/>
    </row>
    <row r="257" spans="1:55" s="254" customFormat="1" ht="11.25" x14ac:dyDescent="0.25">
      <c r="A257" s="358"/>
      <c r="B257" s="359"/>
      <c r="C257" s="344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85">
        <f t="shared" ref="N257:N258" si="15">SUM(D257:M257)</f>
        <v>0</v>
      </c>
      <c r="O257" s="385"/>
      <c r="AT257" s="309"/>
      <c r="AV257" s="310"/>
      <c r="AW257" s="310"/>
      <c r="AX257" s="310"/>
      <c r="BC257" s="335"/>
    </row>
    <row r="258" spans="1:55" s="254" customFormat="1" ht="11.25" x14ac:dyDescent="0.25">
      <c r="A258" s="358"/>
      <c r="B258" s="359"/>
      <c r="C258" s="344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85">
        <f t="shared" si="15"/>
        <v>0</v>
      </c>
      <c r="O258" s="385"/>
      <c r="AT258" s="309"/>
      <c r="AV258" s="310"/>
      <c r="AW258" s="310"/>
      <c r="AX258" s="310"/>
      <c r="BC258" s="335"/>
    </row>
    <row r="259" spans="1:55" s="254" customFormat="1" ht="11.25" x14ac:dyDescent="0.25">
      <c r="A259" s="358"/>
      <c r="B259" s="359"/>
      <c r="C259" s="344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85">
        <f>SUM(N256:O258)</f>
        <v>0</v>
      </c>
      <c r="O259" s="385"/>
      <c r="AT259" s="309"/>
      <c r="AV259" s="310"/>
      <c r="AW259" s="310"/>
      <c r="AX259" s="310"/>
      <c r="BC259" s="335"/>
    </row>
    <row r="260" spans="1:55" s="254" customFormat="1" ht="11.25" x14ac:dyDescent="0.25">
      <c r="A260" s="254" t="s">
        <v>196</v>
      </c>
      <c r="B260" s="254">
        <f>SUM(B256:B259)</f>
        <v>0</v>
      </c>
      <c r="C260" s="308"/>
      <c r="AT260" s="309"/>
      <c r="AV260" s="310"/>
      <c r="AW260" s="310"/>
      <c r="AX260" s="310"/>
      <c r="BC260" s="335"/>
    </row>
    <row r="261" spans="1:55" s="254" customFormat="1" ht="11.25" x14ac:dyDescent="0.25">
      <c r="C261" s="308"/>
      <c r="AT261" s="309"/>
      <c r="AV261" s="310"/>
      <c r="AW261" s="310"/>
      <c r="AX261" s="310"/>
      <c r="BC261" s="335"/>
    </row>
    <row r="262" spans="1:55" s="254" customFormat="1" ht="21.6" customHeight="1" x14ac:dyDescent="0.25">
      <c r="B262" s="254" t="s">
        <v>78</v>
      </c>
      <c r="C262" s="360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S262" s="254" t="s">
        <v>116</v>
      </c>
      <c r="T262" s="254" t="s">
        <v>117</v>
      </c>
      <c r="AT262" s="309"/>
      <c r="AV262" s="310"/>
      <c r="AW262" s="310"/>
      <c r="AX262" s="310"/>
      <c r="BC262" s="335"/>
    </row>
    <row r="263" spans="1:55" s="254" customFormat="1" ht="11.25" customHeight="1" x14ac:dyDescent="0.25">
      <c r="A263" s="355" t="s">
        <v>191</v>
      </c>
      <c r="B263" s="356"/>
      <c r="C263" s="344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86">
        <f>SUM(D263:N263)</f>
        <v>0</v>
      </c>
      <c r="P263" s="387"/>
      <c r="AT263" s="309"/>
      <c r="AV263" s="310"/>
      <c r="AW263" s="310"/>
      <c r="AX263" s="310"/>
      <c r="BC263" s="335"/>
    </row>
    <row r="264" spans="1:55" s="254" customFormat="1" ht="11.25" x14ac:dyDescent="0.25">
      <c r="A264" s="358"/>
      <c r="B264" s="359"/>
      <c r="C264" s="344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86">
        <f t="shared" ref="O264:O266" si="16">SUM(D264:N264)</f>
        <v>0</v>
      </c>
      <c r="P264" s="387"/>
      <c r="AT264" s="309"/>
      <c r="AV264" s="310"/>
      <c r="AW264" s="310"/>
      <c r="AX264" s="310"/>
      <c r="BC264" s="335"/>
    </row>
    <row r="265" spans="1:55" s="254" customFormat="1" ht="11.25" x14ac:dyDescent="0.25">
      <c r="A265" s="358"/>
      <c r="B265" s="359"/>
      <c r="C265" s="344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86">
        <f t="shared" si="16"/>
        <v>0</v>
      </c>
      <c r="P265" s="387"/>
      <c r="AT265" s="309"/>
      <c r="AV265" s="310"/>
      <c r="AW265" s="310"/>
      <c r="AX265" s="310"/>
      <c r="BC265" s="335"/>
    </row>
    <row r="266" spans="1:55" s="254" customFormat="1" ht="11.25" x14ac:dyDescent="0.25">
      <c r="A266" s="358"/>
      <c r="B266" s="359"/>
      <c r="C266" s="344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86">
        <f t="shared" si="16"/>
        <v>0</v>
      </c>
      <c r="P266" s="387"/>
      <c r="AT266" s="309"/>
      <c r="AV266" s="310"/>
      <c r="AW266" s="310"/>
      <c r="AX266" s="310"/>
      <c r="BC266" s="335"/>
    </row>
    <row r="267" spans="1:55" s="254" customFormat="1" ht="11.25" x14ac:dyDescent="0.25">
      <c r="A267" s="254" t="s">
        <v>196</v>
      </c>
      <c r="B267" s="254">
        <f>SUM(B263:B266)</f>
        <v>0</v>
      </c>
      <c r="C267" s="308"/>
      <c r="O267" s="387">
        <f>SUM(O263:P266)</f>
        <v>0</v>
      </c>
      <c r="P267" s="387"/>
      <c r="AT267" s="309"/>
      <c r="AV267" s="310"/>
      <c r="AW267" s="310"/>
      <c r="AX267" s="310"/>
      <c r="BC267" s="335"/>
    </row>
    <row r="268" spans="1:55" s="254" customFormat="1" ht="11.25" x14ac:dyDescent="0.25">
      <c r="C268" s="308"/>
      <c r="AT268" s="309"/>
      <c r="AV268" s="310"/>
      <c r="AW268" s="310"/>
      <c r="AX268" s="310"/>
      <c r="BC268" s="335"/>
    </row>
    <row r="269" spans="1:55" s="254" customFormat="1" ht="21.6" customHeight="1" x14ac:dyDescent="0.25">
      <c r="B269" s="254" t="s">
        <v>78</v>
      </c>
      <c r="C269" s="361"/>
      <c r="D269" s="326">
        <v>3</v>
      </c>
      <c r="E269" s="326" t="s">
        <v>157</v>
      </c>
      <c r="F269" s="326" t="s">
        <v>158</v>
      </c>
      <c r="G269" s="326" t="s">
        <v>158</v>
      </c>
      <c r="H269" s="326" t="s">
        <v>158</v>
      </c>
      <c r="I269" s="326" t="s">
        <v>158</v>
      </c>
      <c r="J269" s="326" t="s">
        <v>158</v>
      </c>
      <c r="K269" s="326" t="s">
        <v>158</v>
      </c>
      <c r="L269" s="326" t="s">
        <v>158</v>
      </c>
      <c r="M269" s="326">
        <v>2</v>
      </c>
      <c r="N269" s="326" t="s">
        <v>158</v>
      </c>
      <c r="O269" s="326" t="s">
        <v>158</v>
      </c>
      <c r="P269" s="326" t="s">
        <v>158</v>
      </c>
      <c r="Q269" s="326" t="s">
        <v>158</v>
      </c>
      <c r="R269" s="326" t="s">
        <v>158</v>
      </c>
      <c r="S269" s="326" t="s">
        <v>158</v>
      </c>
      <c r="T269" s="326" t="s">
        <v>158</v>
      </c>
      <c r="U269" s="326" t="s">
        <v>157</v>
      </c>
      <c r="V269" s="326">
        <v>2</v>
      </c>
      <c r="W269" s="326" t="s">
        <v>158</v>
      </c>
      <c r="X269" s="326" t="s">
        <v>158</v>
      </c>
      <c r="Y269" s="326" t="s">
        <v>158</v>
      </c>
      <c r="Z269" s="326" t="s">
        <v>158</v>
      </c>
      <c r="AA269" s="326" t="s">
        <v>158</v>
      </c>
      <c r="AB269" s="326" t="s">
        <v>158</v>
      </c>
      <c r="AC269" s="326" t="s">
        <v>158</v>
      </c>
      <c r="AD269" s="326" t="s">
        <v>157</v>
      </c>
      <c r="AE269" s="326">
        <v>2</v>
      </c>
      <c r="AF269" s="326" t="s">
        <v>158</v>
      </c>
      <c r="AG269" s="326" t="s">
        <v>158</v>
      </c>
      <c r="AH269" s="326" t="s">
        <v>158</v>
      </c>
      <c r="AI269" s="326" t="s">
        <v>158</v>
      </c>
      <c r="AJ269" s="326" t="s">
        <v>158</v>
      </c>
      <c r="AK269" s="326" t="s">
        <v>158</v>
      </c>
      <c r="AL269" s="326">
        <v>3</v>
      </c>
      <c r="AQ269" s="338" t="s">
        <v>116</v>
      </c>
      <c r="AR269" s="338" t="s">
        <v>117</v>
      </c>
      <c r="AT269" s="309"/>
      <c r="AV269" s="310"/>
      <c r="AW269" s="310"/>
      <c r="AX269" s="310"/>
      <c r="BC269" s="335"/>
    </row>
    <row r="270" spans="1:55" s="254" customFormat="1" ht="11.25" x14ac:dyDescent="0.25">
      <c r="A270" s="355" t="s">
        <v>191</v>
      </c>
      <c r="B270" s="356"/>
      <c r="C270" s="344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88">
        <f>SUM(D270:AL270)</f>
        <v>0</v>
      </c>
      <c r="AN270" s="389"/>
      <c r="AQ270" s="338"/>
      <c r="AR270" s="338"/>
      <c r="AT270" s="309"/>
      <c r="AV270" s="310"/>
      <c r="AW270" s="310"/>
      <c r="AX270" s="310"/>
      <c r="BC270" s="335"/>
    </row>
    <row r="271" spans="1:55" s="254" customFormat="1" ht="11.25" x14ac:dyDescent="0.25">
      <c r="A271" s="358"/>
      <c r="B271" s="359"/>
      <c r="C271" s="344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88">
        <f t="shared" ref="AM271:AM274" si="17">SUM(D271:AL271)</f>
        <v>0</v>
      </c>
      <c r="AN271" s="389"/>
      <c r="AT271" s="309"/>
      <c r="AV271" s="310"/>
      <c r="AW271" s="310"/>
      <c r="AX271" s="310"/>
      <c r="BC271" s="335"/>
    </row>
    <row r="272" spans="1:55" s="254" customFormat="1" ht="11.25" x14ac:dyDescent="0.25">
      <c r="A272" s="358"/>
      <c r="B272" s="359"/>
      <c r="C272" s="344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88">
        <f t="shared" si="17"/>
        <v>0</v>
      </c>
      <c r="AN272" s="389"/>
      <c r="AT272" s="309"/>
      <c r="AV272" s="310"/>
      <c r="AW272" s="310"/>
      <c r="AX272" s="310"/>
      <c r="BC272" s="335"/>
    </row>
    <row r="273" spans="1:55" s="254" customFormat="1" ht="11.25" x14ac:dyDescent="0.25">
      <c r="A273" s="358"/>
      <c r="B273" s="359"/>
      <c r="C273" s="344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88">
        <f t="shared" si="17"/>
        <v>0</v>
      </c>
      <c r="AN273" s="389"/>
      <c r="AT273" s="309"/>
      <c r="AV273" s="310"/>
      <c r="AW273" s="310"/>
      <c r="AX273" s="310"/>
      <c r="BC273" s="335"/>
    </row>
    <row r="274" spans="1:55" s="254" customFormat="1" ht="11.25" x14ac:dyDescent="0.25">
      <c r="A274" s="358"/>
      <c r="B274" s="359"/>
      <c r="C274" s="344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88">
        <f t="shared" si="17"/>
        <v>0</v>
      </c>
      <c r="AN274" s="389"/>
      <c r="AT274" s="309"/>
      <c r="AV274" s="310"/>
      <c r="AW274" s="310"/>
      <c r="AX274" s="310"/>
      <c r="BC274" s="335"/>
    </row>
    <row r="275" spans="1:55" s="254" customFormat="1" ht="11.25" x14ac:dyDescent="0.25">
      <c r="A275" s="254" t="s">
        <v>196</v>
      </c>
      <c r="B275" s="254">
        <f>SUM(B270:B274)</f>
        <v>0</v>
      </c>
      <c r="C275" s="308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  <c r="Z275" s="362"/>
      <c r="AA275" s="362"/>
      <c r="AD275" s="362"/>
      <c r="AE275" s="362"/>
      <c r="AF275" s="362"/>
      <c r="AG275" s="362"/>
      <c r="AH275" s="362"/>
      <c r="AI275" s="362"/>
      <c r="AJ275" s="362"/>
      <c r="AK275" s="362"/>
      <c r="AL275" s="362"/>
      <c r="AM275" s="389">
        <f>SUM(AM270:AN274)</f>
        <v>0</v>
      </c>
      <c r="AN275" s="389"/>
      <c r="AT275" s="309"/>
      <c r="AV275" s="310"/>
      <c r="AW275" s="310"/>
      <c r="AX275" s="310"/>
      <c r="BC275" s="335"/>
    </row>
    <row r="276" spans="1:55" s="254" customFormat="1" ht="11.25" x14ac:dyDescent="0.25">
      <c r="C276" s="308"/>
      <c r="AT276" s="309"/>
      <c r="AV276" s="310"/>
      <c r="AW276" s="310"/>
      <c r="AX276" s="310"/>
      <c r="BC276" s="335"/>
    </row>
    <row r="277" spans="1:55" s="254" customFormat="1" ht="11.25" x14ac:dyDescent="0.25">
      <c r="C277" s="308"/>
      <c r="AT277" s="309"/>
      <c r="AV277" s="310"/>
      <c r="AW277" s="310"/>
      <c r="AX277" s="310"/>
      <c r="BC277" s="335"/>
    </row>
  </sheetData>
  <sheetProtection algorithmName="SHA-512" hashValue="dSpnenSlTs6hZyhiHk7J2at+Sjc3UuCwopBFLuHnnTspVWYs2S01qANWCciN/Ww5FI4bh5Ek3ZrNUDIdtqwt4g==" saltValue="UCR92sShTXF/89R9ZrCOnA==" spinCount="100000" sheet="1" objects="1" scenarios="1" deleteColumns="0" deleteRows="0"/>
  <mergeCells count="37">
    <mergeCell ref="AM275:AN275"/>
    <mergeCell ref="A270:A274"/>
    <mergeCell ref="AM270:AN270"/>
    <mergeCell ref="AM271:AN271"/>
    <mergeCell ref="AM272:AN272"/>
    <mergeCell ref="AM273:AN273"/>
    <mergeCell ref="AM274:AN274"/>
    <mergeCell ref="A263:A266"/>
    <mergeCell ref="O263:P263"/>
    <mergeCell ref="O264:P264"/>
    <mergeCell ref="O265:P265"/>
    <mergeCell ref="O266:P266"/>
    <mergeCell ref="O267:P267"/>
    <mergeCell ref="A250:A252"/>
    <mergeCell ref="R250:S250"/>
    <mergeCell ref="R251:S251"/>
    <mergeCell ref="R252:S252"/>
    <mergeCell ref="A256:A259"/>
    <mergeCell ref="N256:O256"/>
    <mergeCell ref="N257:O257"/>
    <mergeCell ref="N258:O258"/>
    <mergeCell ref="N259:O259"/>
    <mergeCell ref="A242:A246"/>
    <mergeCell ref="AB242:AC242"/>
    <mergeCell ref="AB243:AC243"/>
    <mergeCell ref="AB244:AC244"/>
    <mergeCell ref="AB245:AC245"/>
    <mergeCell ref="AB246:AC246"/>
    <mergeCell ref="AS4:AS11"/>
    <mergeCell ref="AS14:AS19"/>
    <mergeCell ref="A232:A238"/>
    <mergeCell ref="AB233:AC233"/>
    <mergeCell ref="AB234:AC234"/>
    <mergeCell ref="AB235:AC235"/>
    <mergeCell ref="AB236:AC236"/>
    <mergeCell ref="AB237:AC237"/>
    <mergeCell ref="AB238:AC238"/>
  </mergeCells>
  <conditionalFormatting sqref="BC1:BC228">
    <cfRule type="cellIs" dxfId="9" priority="1" operator="notEqual">
      <formula>100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5CFA-FF99-4315-9536-6009DFD47C49}">
  <sheetPr>
    <tabColor rgb="FFA50021"/>
  </sheetPr>
  <dimension ref="A1:BC277"/>
  <sheetViews>
    <sheetView zoomScale="55" zoomScaleNormal="55" workbookViewId="0">
      <selection activeCell="C2" sqref="C2"/>
    </sheetView>
  </sheetViews>
  <sheetFormatPr defaultRowHeight="15" x14ac:dyDescent="0.25"/>
  <cols>
    <col min="1" max="1" width="6.5703125" bestFit="1" customWidth="1"/>
    <col min="2" max="2" width="4.85546875" bestFit="1" customWidth="1"/>
    <col min="3" max="3" width="53.7109375" customWidth="1"/>
    <col min="4" max="43" width="4.28515625" customWidth="1"/>
    <col min="44" max="44" width="6" customWidth="1"/>
    <col min="45" max="45" width="7.5703125" customWidth="1"/>
  </cols>
  <sheetData>
    <row r="1" spans="3:55" s="109" customFormat="1" ht="60" x14ac:dyDescent="0.25">
      <c r="C1" s="226" t="s">
        <v>166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8" t="s">
        <v>77</v>
      </c>
      <c r="AT1" s="110" t="s">
        <v>78</v>
      </c>
      <c r="AU1" s="111" t="s">
        <v>79</v>
      </c>
      <c r="AV1" s="112" t="s">
        <v>80</v>
      </c>
      <c r="AW1" s="112" t="s">
        <v>81</v>
      </c>
      <c r="AX1" s="112" t="s">
        <v>82</v>
      </c>
      <c r="AY1" s="113" t="s">
        <v>83</v>
      </c>
      <c r="AZ1" s="113" t="s">
        <v>84</v>
      </c>
      <c r="BA1" s="113" t="s">
        <v>85</v>
      </c>
      <c r="BB1" s="114" t="s">
        <v>86</v>
      </c>
      <c r="BC1" s="115" t="s">
        <v>87</v>
      </c>
    </row>
    <row r="2" spans="3:55" s="109" customFormat="1" x14ac:dyDescent="0.25">
      <c r="C2" s="116" t="s">
        <v>88</v>
      </c>
      <c r="D2" s="117">
        <v>1</v>
      </c>
      <c r="E2" s="117">
        <v>2</v>
      </c>
      <c r="F2" s="117">
        <v>3</v>
      </c>
      <c r="G2" s="117">
        <v>4</v>
      </c>
      <c r="H2" s="117">
        <v>5</v>
      </c>
      <c r="I2" s="117">
        <v>6</v>
      </c>
      <c r="J2" s="117">
        <v>7</v>
      </c>
      <c r="K2" s="117">
        <v>8</v>
      </c>
      <c r="L2" s="117">
        <v>9</v>
      </c>
      <c r="M2" s="117">
        <v>10</v>
      </c>
      <c r="N2" s="117">
        <v>11</v>
      </c>
      <c r="O2" s="117">
        <v>12</v>
      </c>
      <c r="P2" s="117">
        <v>13</v>
      </c>
      <c r="Q2" s="117">
        <v>14</v>
      </c>
      <c r="R2" s="117">
        <v>15</v>
      </c>
      <c r="S2" s="117">
        <v>16</v>
      </c>
      <c r="T2" s="117">
        <v>17</v>
      </c>
      <c r="U2" s="117">
        <v>18</v>
      </c>
      <c r="V2" s="117">
        <v>19</v>
      </c>
      <c r="W2" s="117">
        <v>20</v>
      </c>
      <c r="X2" s="117">
        <v>21</v>
      </c>
      <c r="Y2" s="117">
        <v>22</v>
      </c>
      <c r="Z2" s="117">
        <v>23</v>
      </c>
      <c r="AA2" s="117">
        <v>24</v>
      </c>
      <c r="AB2" s="117">
        <v>25</v>
      </c>
      <c r="AC2" s="117">
        <v>26</v>
      </c>
      <c r="AD2" s="117">
        <v>27</v>
      </c>
      <c r="AE2" s="117">
        <v>28</v>
      </c>
      <c r="AF2" s="117">
        <v>29</v>
      </c>
      <c r="AG2" s="117">
        <v>30</v>
      </c>
      <c r="AH2" s="117">
        <v>31</v>
      </c>
      <c r="AI2" s="117">
        <v>32</v>
      </c>
      <c r="AJ2" s="117">
        <v>33</v>
      </c>
      <c r="AK2" s="117">
        <v>34</v>
      </c>
      <c r="AL2" s="117">
        <v>35</v>
      </c>
      <c r="AM2" s="118">
        <v>36</v>
      </c>
      <c r="AN2" s="118">
        <v>37</v>
      </c>
      <c r="AO2" s="118">
        <v>38</v>
      </c>
      <c r="AP2" s="118">
        <v>39</v>
      </c>
      <c r="AQ2" s="118">
        <v>40</v>
      </c>
      <c r="AR2" s="117"/>
      <c r="AS2" s="109" t="s">
        <v>75</v>
      </c>
      <c r="AT2" s="110"/>
      <c r="AU2" s="119"/>
      <c r="AV2" s="112"/>
      <c r="AW2" s="112"/>
      <c r="AX2" s="112"/>
      <c r="AY2" s="113"/>
      <c r="AZ2" s="113"/>
      <c r="BA2" s="113"/>
      <c r="BB2" s="114"/>
      <c r="BC2" s="115"/>
    </row>
    <row r="3" spans="3:55" s="109" customFormat="1" x14ac:dyDescent="0.25">
      <c r="C3" s="120" t="s">
        <v>89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8"/>
      <c r="AT3" s="110"/>
      <c r="AU3" s="121"/>
      <c r="AV3" s="112"/>
      <c r="AW3" s="112"/>
      <c r="AX3" s="112"/>
      <c r="AY3" s="113"/>
      <c r="AZ3" s="113"/>
      <c r="BA3" s="113"/>
      <c r="BB3" s="122"/>
      <c r="BC3" s="115"/>
    </row>
    <row r="4" spans="3:55" s="109" customFormat="1" x14ac:dyDescent="0.25">
      <c r="C4" s="123" t="s">
        <v>90</v>
      </c>
      <c r="D4" s="108">
        <v>4</v>
      </c>
      <c r="E4" s="108">
        <v>4</v>
      </c>
      <c r="F4" s="108">
        <v>4</v>
      </c>
      <c r="G4" s="108">
        <v>4</v>
      </c>
      <c r="H4" s="108">
        <v>4</v>
      </c>
      <c r="I4" s="108">
        <v>4</v>
      </c>
      <c r="J4" s="108">
        <v>4</v>
      </c>
      <c r="K4" s="108">
        <v>4</v>
      </c>
      <c r="L4" s="108">
        <v>4</v>
      </c>
      <c r="M4" s="108">
        <v>4</v>
      </c>
      <c r="N4" s="108">
        <v>4</v>
      </c>
      <c r="O4" s="108">
        <v>4</v>
      </c>
      <c r="P4" s="108">
        <v>4</v>
      </c>
      <c r="Q4" s="108">
        <v>4</v>
      </c>
      <c r="R4" s="108">
        <v>4</v>
      </c>
      <c r="S4" s="108">
        <v>4</v>
      </c>
      <c r="T4" s="108">
        <v>4</v>
      </c>
      <c r="U4" s="108">
        <v>4</v>
      </c>
      <c r="V4" s="108">
        <v>4</v>
      </c>
      <c r="W4" s="108">
        <v>4</v>
      </c>
      <c r="X4" s="108">
        <v>4</v>
      </c>
      <c r="Y4" s="108">
        <v>4</v>
      </c>
      <c r="Z4" s="108">
        <v>4</v>
      </c>
      <c r="AA4" s="108">
        <v>4</v>
      </c>
      <c r="AB4" s="108">
        <v>4</v>
      </c>
      <c r="AC4" s="108">
        <v>4</v>
      </c>
      <c r="AD4" s="108">
        <v>4</v>
      </c>
      <c r="AE4" s="108">
        <v>4</v>
      </c>
      <c r="AF4" s="108">
        <v>4</v>
      </c>
      <c r="AG4" s="108">
        <v>4</v>
      </c>
      <c r="AH4" s="108">
        <v>4</v>
      </c>
      <c r="AI4" s="108">
        <v>4</v>
      </c>
      <c r="AJ4" s="108">
        <v>4</v>
      </c>
      <c r="AK4" s="108">
        <v>4</v>
      </c>
      <c r="AL4" s="108">
        <v>4</v>
      </c>
      <c r="AM4" s="107"/>
      <c r="AN4" s="107"/>
      <c r="AO4" s="107"/>
      <c r="AP4" s="107"/>
      <c r="AQ4" s="107"/>
      <c r="AR4" s="108">
        <f t="shared" ref="AR4:AR11" si="0">SUM(D4:AQ4)</f>
        <v>140</v>
      </c>
      <c r="AS4" s="124">
        <f>SUM(AR4:AR11)</f>
        <v>525</v>
      </c>
      <c r="AT4" s="110"/>
      <c r="AU4" s="121"/>
      <c r="AV4" s="112"/>
      <c r="AW4" s="112"/>
      <c r="AX4" s="112"/>
      <c r="AY4" s="113"/>
      <c r="AZ4" s="113"/>
      <c r="BA4" s="113"/>
      <c r="BB4" s="122"/>
      <c r="BC4" s="115"/>
    </row>
    <row r="5" spans="3:55" s="109" customFormat="1" x14ac:dyDescent="0.25">
      <c r="C5" s="123" t="s">
        <v>91</v>
      </c>
      <c r="D5" s="108">
        <v>2</v>
      </c>
      <c r="E5" s="108">
        <v>2</v>
      </c>
      <c r="F5" s="108">
        <v>2</v>
      </c>
      <c r="G5" s="108">
        <v>2</v>
      </c>
      <c r="H5" s="108">
        <v>2</v>
      </c>
      <c r="I5" s="108">
        <v>2</v>
      </c>
      <c r="J5" s="108">
        <v>2</v>
      </c>
      <c r="K5" s="108">
        <v>2</v>
      </c>
      <c r="L5" s="108">
        <v>2</v>
      </c>
      <c r="M5" s="108">
        <v>2</v>
      </c>
      <c r="N5" s="108">
        <v>2</v>
      </c>
      <c r="O5" s="108">
        <v>2</v>
      </c>
      <c r="P5" s="108">
        <v>2</v>
      </c>
      <c r="Q5" s="108">
        <v>2</v>
      </c>
      <c r="R5" s="108">
        <v>2</v>
      </c>
      <c r="S5" s="108">
        <v>2</v>
      </c>
      <c r="T5" s="108">
        <v>2</v>
      </c>
      <c r="U5" s="108">
        <v>2</v>
      </c>
      <c r="V5" s="108">
        <v>2</v>
      </c>
      <c r="W5" s="108">
        <v>2</v>
      </c>
      <c r="X5" s="108">
        <v>2</v>
      </c>
      <c r="Y5" s="108">
        <v>2</v>
      </c>
      <c r="Z5" s="108">
        <v>2</v>
      </c>
      <c r="AA5" s="108">
        <v>2</v>
      </c>
      <c r="AB5" s="108">
        <v>2</v>
      </c>
      <c r="AC5" s="108">
        <v>2</v>
      </c>
      <c r="AD5" s="108">
        <v>2</v>
      </c>
      <c r="AE5" s="108">
        <v>2</v>
      </c>
      <c r="AF5" s="108">
        <v>2</v>
      </c>
      <c r="AG5" s="108">
        <v>2</v>
      </c>
      <c r="AH5" s="108">
        <v>2</v>
      </c>
      <c r="AI5" s="108">
        <v>2</v>
      </c>
      <c r="AJ5" s="108">
        <v>2</v>
      </c>
      <c r="AK5" s="108">
        <v>2</v>
      </c>
      <c r="AL5" s="108">
        <v>2</v>
      </c>
      <c r="AM5" s="107"/>
      <c r="AN5" s="107"/>
      <c r="AO5" s="107"/>
      <c r="AP5" s="107"/>
      <c r="AQ5" s="107"/>
      <c r="AR5" s="108">
        <f t="shared" si="0"/>
        <v>70</v>
      </c>
      <c r="AS5" s="124"/>
      <c r="AT5" s="110"/>
      <c r="AU5" s="121"/>
      <c r="AV5" s="112"/>
      <c r="AW5" s="112"/>
      <c r="AX5" s="112"/>
      <c r="AY5" s="113"/>
      <c r="AZ5" s="113"/>
      <c r="BA5" s="113"/>
      <c r="BB5" s="122"/>
      <c r="BC5" s="115"/>
    </row>
    <row r="6" spans="3:55" s="109" customFormat="1" x14ac:dyDescent="0.25">
      <c r="C6" s="123" t="s">
        <v>92</v>
      </c>
      <c r="D6" s="108">
        <v>4</v>
      </c>
      <c r="E6" s="108">
        <v>4</v>
      </c>
      <c r="F6" s="108">
        <v>4</v>
      </c>
      <c r="G6" s="108">
        <v>4</v>
      </c>
      <c r="H6" s="108">
        <v>4</v>
      </c>
      <c r="I6" s="108">
        <v>4</v>
      </c>
      <c r="J6" s="108">
        <v>4</v>
      </c>
      <c r="K6" s="108">
        <v>4</v>
      </c>
      <c r="L6" s="108">
        <v>4</v>
      </c>
      <c r="M6" s="108">
        <v>4</v>
      </c>
      <c r="N6" s="108">
        <v>4</v>
      </c>
      <c r="O6" s="108">
        <v>4</v>
      </c>
      <c r="P6" s="108">
        <v>4</v>
      </c>
      <c r="Q6" s="108">
        <v>4</v>
      </c>
      <c r="R6" s="108">
        <v>4</v>
      </c>
      <c r="S6" s="108">
        <v>4</v>
      </c>
      <c r="T6" s="108">
        <v>4</v>
      </c>
      <c r="U6" s="108">
        <v>4</v>
      </c>
      <c r="V6" s="108">
        <v>4</v>
      </c>
      <c r="W6" s="108">
        <v>4</v>
      </c>
      <c r="X6" s="108">
        <v>4</v>
      </c>
      <c r="Y6" s="108">
        <v>4</v>
      </c>
      <c r="Z6" s="108">
        <v>4</v>
      </c>
      <c r="AA6" s="108">
        <v>4</v>
      </c>
      <c r="AB6" s="108">
        <v>4</v>
      </c>
      <c r="AC6" s="108">
        <v>4</v>
      </c>
      <c r="AD6" s="108">
        <v>4</v>
      </c>
      <c r="AE6" s="108">
        <v>4</v>
      </c>
      <c r="AF6" s="108">
        <v>4</v>
      </c>
      <c r="AG6" s="108">
        <v>4</v>
      </c>
      <c r="AH6" s="108">
        <v>4</v>
      </c>
      <c r="AI6" s="108">
        <v>4</v>
      </c>
      <c r="AJ6" s="108">
        <v>4</v>
      </c>
      <c r="AK6" s="108">
        <v>4</v>
      </c>
      <c r="AL6" s="108">
        <v>4</v>
      </c>
      <c r="AM6" s="107"/>
      <c r="AN6" s="107"/>
      <c r="AO6" s="107"/>
      <c r="AP6" s="107"/>
      <c r="AQ6" s="107"/>
      <c r="AR6" s="108">
        <f t="shared" si="0"/>
        <v>140</v>
      </c>
      <c r="AS6" s="124"/>
      <c r="AT6" s="110"/>
      <c r="AU6" s="121"/>
      <c r="AV6" s="112"/>
      <c r="AW6" s="112"/>
      <c r="AX6" s="112"/>
      <c r="AY6" s="113"/>
      <c r="AZ6" s="113"/>
      <c r="BA6" s="113"/>
      <c r="BB6" s="122"/>
      <c r="BC6" s="115"/>
    </row>
    <row r="7" spans="3:55" s="109" customFormat="1" x14ac:dyDescent="0.25">
      <c r="C7" s="123" t="s">
        <v>93</v>
      </c>
      <c r="D7" s="108">
        <v>2</v>
      </c>
      <c r="E7" s="108">
        <v>2</v>
      </c>
      <c r="F7" s="108">
        <v>2</v>
      </c>
      <c r="G7" s="108">
        <v>2</v>
      </c>
      <c r="H7" s="108">
        <v>2</v>
      </c>
      <c r="I7" s="108">
        <v>2</v>
      </c>
      <c r="J7" s="108">
        <v>2</v>
      </c>
      <c r="K7" s="108">
        <v>2</v>
      </c>
      <c r="L7" s="108">
        <v>2</v>
      </c>
      <c r="M7" s="108">
        <v>2</v>
      </c>
      <c r="N7" s="108">
        <v>2</v>
      </c>
      <c r="O7" s="108">
        <v>2</v>
      </c>
      <c r="P7" s="108">
        <v>2</v>
      </c>
      <c r="Q7" s="108">
        <v>2</v>
      </c>
      <c r="R7" s="108">
        <v>2</v>
      </c>
      <c r="S7" s="108">
        <v>2</v>
      </c>
      <c r="T7" s="108">
        <v>2</v>
      </c>
      <c r="U7" s="108">
        <v>2</v>
      </c>
      <c r="V7" s="108">
        <v>2</v>
      </c>
      <c r="W7" s="108">
        <v>2</v>
      </c>
      <c r="X7" s="108">
        <v>2</v>
      </c>
      <c r="Y7" s="108">
        <v>2</v>
      </c>
      <c r="Z7" s="108">
        <v>2</v>
      </c>
      <c r="AA7" s="108">
        <v>2</v>
      </c>
      <c r="AB7" s="108">
        <v>2</v>
      </c>
      <c r="AC7" s="108">
        <v>2</v>
      </c>
      <c r="AD7" s="108">
        <v>2</v>
      </c>
      <c r="AE7" s="108">
        <v>2</v>
      </c>
      <c r="AF7" s="108">
        <v>2</v>
      </c>
      <c r="AG7" s="108">
        <v>2</v>
      </c>
      <c r="AH7" s="108">
        <v>2</v>
      </c>
      <c r="AI7" s="108">
        <v>2</v>
      </c>
      <c r="AJ7" s="108">
        <v>2</v>
      </c>
      <c r="AK7" s="108">
        <v>2</v>
      </c>
      <c r="AL7" s="108">
        <v>2</v>
      </c>
      <c r="AM7" s="107"/>
      <c r="AN7" s="107"/>
      <c r="AO7" s="107"/>
      <c r="AP7" s="107"/>
      <c r="AQ7" s="107"/>
      <c r="AR7" s="108">
        <f t="shared" si="0"/>
        <v>70</v>
      </c>
      <c r="AS7" s="124"/>
      <c r="AT7" s="110"/>
      <c r="AU7" s="121"/>
      <c r="AV7" s="112"/>
      <c r="AW7" s="112"/>
      <c r="AX7" s="112"/>
      <c r="AY7" s="113"/>
      <c r="AZ7" s="113"/>
      <c r="BA7" s="113"/>
      <c r="BB7" s="122"/>
      <c r="BC7" s="115"/>
    </row>
    <row r="8" spans="3:55" s="109" customFormat="1" x14ac:dyDescent="0.25">
      <c r="C8" s="123" t="s">
        <v>94</v>
      </c>
      <c r="D8" s="107">
        <v>1</v>
      </c>
      <c r="E8" s="107">
        <v>1</v>
      </c>
      <c r="F8" s="107">
        <v>1</v>
      </c>
      <c r="G8" s="107">
        <v>1</v>
      </c>
      <c r="H8" s="107">
        <v>1</v>
      </c>
      <c r="I8" s="107">
        <v>1</v>
      </c>
      <c r="J8" s="107">
        <v>1</v>
      </c>
      <c r="K8" s="107">
        <v>1</v>
      </c>
      <c r="L8" s="107">
        <v>1</v>
      </c>
      <c r="M8" s="107">
        <v>1</v>
      </c>
      <c r="N8" s="107">
        <v>1</v>
      </c>
      <c r="O8" s="107">
        <v>1</v>
      </c>
      <c r="P8" s="107">
        <v>1</v>
      </c>
      <c r="Q8" s="107">
        <v>1</v>
      </c>
      <c r="R8" s="107">
        <v>1</v>
      </c>
      <c r="S8" s="107">
        <v>1</v>
      </c>
      <c r="T8" s="107">
        <v>1</v>
      </c>
      <c r="U8" s="107">
        <v>1</v>
      </c>
      <c r="V8" s="107">
        <v>1</v>
      </c>
      <c r="W8" s="107">
        <v>1</v>
      </c>
      <c r="X8" s="107">
        <v>1</v>
      </c>
      <c r="Y8" s="107">
        <v>1</v>
      </c>
      <c r="Z8" s="107">
        <v>1</v>
      </c>
      <c r="AA8" s="107">
        <v>1</v>
      </c>
      <c r="AB8" s="107">
        <v>1</v>
      </c>
      <c r="AC8" s="107">
        <v>1</v>
      </c>
      <c r="AD8" s="107">
        <v>1</v>
      </c>
      <c r="AE8" s="107">
        <v>1</v>
      </c>
      <c r="AF8" s="107">
        <v>1</v>
      </c>
      <c r="AG8" s="107">
        <v>1</v>
      </c>
      <c r="AH8" s="107">
        <v>1</v>
      </c>
      <c r="AI8" s="107">
        <v>1</v>
      </c>
      <c r="AJ8" s="107">
        <v>1</v>
      </c>
      <c r="AK8" s="107">
        <v>1</v>
      </c>
      <c r="AL8" s="107">
        <v>1</v>
      </c>
      <c r="AM8" s="107"/>
      <c r="AN8" s="107"/>
      <c r="AO8" s="107"/>
      <c r="AP8" s="107"/>
      <c r="AQ8" s="107"/>
      <c r="AR8" s="108">
        <f t="shared" si="0"/>
        <v>35</v>
      </c>
      <c r="AS8" s="124"/>
      <c r="AT8" s="110"/>
      <c r="AU8" s="121"/>
      <c r="AV8" s="112"/>
      <c r="AW8" s="112"/>
      <c r="AX8" s="112"/>
      <c r="AY8" s="113"/>
      <c r="AZ8" s="113"/>
      <c r="BA8" s="113"/>
      <c r="BB8" s="122"/>
      <c r="BC8" s="115"/>
    </row>
    <row r="9" spans="3:55" s="109" customFormat="1" x14ac:dyDescent="0.25">
      <c r="C9" s="123" t="s">
        <v>95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8">
        <f t="shared" si="0"/>
        <v>0</v>
      </c>
      <c r="AS9" s="124"/>
      <c r="AT9" s="110"/>
      <c r="AU9" s="121"/>
      <c r="AV9" s="112"/>
      <c r="AW9" s="112"/>
      <c r="AX9" s="112"/>
      <c r="AY9" s="113"/>
      <c r="AZ9" s="113"/>
      <c r="BA9" s="113"/>
      <c r="BB9" s="122"/>
      <c r="BC9" s="115"/>
    </row>
    <row r="10" spans="3:55" s="109" customFormat="1" x14ac:dyDescent="0.25">
      <c r="C10" s="123" t="s">
        <v>96</v>
      </c>
      <c r="D10" s="108">
        <v>1</v>
      </c>
      <c r="E10" s="108">
        <v>1</v>
      </c>
      <c r="F10" s="108">
        <v>1</v>
      </c>
      <c r="G10" s="108">
        <v>1</v>
      </c>
      <c r="H10" s="108">
        <v>1</v>
      </c>
      <c r="I10" s="108">
        <v>1</v>
      </c>
      <c r="J10" s="108">
        <v>1</v>
      </c>
      <c r="K10" s="108">
        <v>1</v>
      </c>
      <c r="L10" s="108">
        <v>1</v>
      </c>
      <c r="M10" s="108">
        <v>1</v>
      </c>
      <c r="N10" s="108">
        <v>1</v>
      </c>
      <c r="O10" s="108">
        <v>1</v>
      </c>
      <c r="P10" s="108">
        <v>1</v>
      </c>
      <c r="Q10" s="108">
        <v>1</v>
      </c>
      <c r="R10" s="108">
        <v>1</v>
      </c>
      <c r="S10" s="108">
        <v>1</v>
      </c>
      <c r="T10" s="108">
        <v>1</v>
      </c>
      <c r="U10" s="108">
        <v>1</v>
      </c>
      <c r="V10" s="108">
        <v>1</v>
      </c>
      <c r="W10" s="108">
        <v>1</v>
      </c>
      <c r="X10" s="108">
        <v>1</v>
      </c>
      <c r="Y10" s="108">
        <v>1</v>
      </c>
      <c r="Z10" s="108">
        <v>1</v>
      </c>
      <c r="AA10" s="108">
        <v>1</v>
      </c>
      <c r="AB10" s="108">
        <v>1</v>
      </c>
      <c r="AC10" s="108">
        <v>1</v>
      </c>
      <c r="AD10" s="108">
        <v>1</v>
      </c>
      <c r="AE10" s="108">
        <v>1</v>
      </c>
      <c r="AF10" s="108">
        <v>1</v>
      </c>
      <c r="AG10" s="108">
        <v>1</v>
      </c>
      <c r="AH10" s="108">
        <v>1</v>
      </c>
      <c r="AI10" s="108">
        <v>1</v>
      </c>
      <c r="AJ10" s="108">
        <v>1</v>
      </c>
      <c r="AK10" s="108">
        <v>1</v>
      </c>
      <c r="AL10" s="108">
        <v>1</v>
      </c>
      <c r="AM10" s="107"/>
      <c r="AN10" s="107"/>
      <c r="AO10" s="107"/>
      <c r="AP10" s="107"/>
      <c r="AQ10" s="107"/>
      <c r="AR10" s="108">
        <f t="shared" si="0"/>
        <v>35</v>
      </c>
      <c r="AS10" s="124"/>
      <c r="AT10" s="110"/>
      <c r="AU10" s="121"/>
      <c r="AV10" s="112"/>
      <c r="AW10" s="112"/>
      <c r="AX10" s="112"/>
      <c r="AY10" s="113"/>
      <c r="AZ10" s="113"/>
      <c r="BA10" s="113"/>
      <c r="BB10" s="122"/>
      <c r="BC10" s="115"/>
    </row>
    <row r="11" spans="3:55" s="109" customFormat="1" x14ac:dyDescent="0.25">
      <c r="C11" s="123" t="s">
        <v>97</v>
      </c>
      <c r="D11" s="108">
        <v>1</v>
      </c>
      <c r="E11" s="108">
        <v>1</v>
      </c>
      <c r="F11" s="108">
        <v>1</v>
      </c>
      <c r="G11" s="108">
        <v>1</v>
      </c>
      <c r="H11" s="108">
        <v>1</v>
      </c>
      <c r="I11" s="108">
        <v>1</v>
      </c>
      <c r="J11" s="108">
        <v>1</v>
      </c>
      <c r="K11" s="108">
        <v>1</v>
      </c>
      <c r="L11" s="108">
        <v>1</v>
      </c>
      <c r="M11" s="108">
        <v>1</v>
      </c>
      <c r="N11" s="108">
        <v>1</v>
      </c>
      <c r="O11" s="108">
        <v>1</v>
      </c>
      <c r="P11" s="108">
        <v>1</v>
      </c>
      <c r="Q11" s="108">
        <v>1</v>
      </c>
      <c r="R11" s="108">
        <v>1</v>
      </c>
      <c r="S11" s="108">
        <v>1</v>
      </c>
      <c r="T11" s="108">
        <v>1</v>
      </c>
      <c r="U11" s="108">
        <v>1</v>
      </c>
      <c r="V11" s="108">
        <v>1</v>
      </c>
      <c r="W11" s="108">
        <v>1</v>
      </c>
      <c r="X11" s="108">
        <v>1</v>
      </c>
      <c r="Y11" s="108">
        <v>1</v>
      </c>
      <c r="Z11" s="108">
        <v>1</v>
      </c>
      <c r="AA11" s="108">
        <v>1</v>
      </c>
      <c r="AB11" s="108">
        <v>1</v>
      </c>
      <c r="AC11" s="108">
        <v>1</v>
      </c>
      <c r="AD11" s="108">
        <v>1</v>
      </c>
      <c r="AE11" s="108">
        <v>1</v>
      </c>
      <c r="AF11" s="108">
        <v>1</v>
      </c>
      <c r="AG11" s="108">
        <v>1</v>
      </c>
      <c r="AH11" s="108">
        <v>1</v>
      </c>
      <c r="AI11" s="108">
        <v>1</v>
      </c>
      <c r="AJ11" s="108">
        <v>1</v>
      </c>
      <c r="AK11" s="108">
        <v>1</v>
      </c>
      <c r="AL11" s="108">
        <v>1</v>
      </c>
      <c r="AM11" s="107"/>
      <c r="AN11" s="107"/>
      <c r="AO11" s="107"/>
      <c r="AP11" s="107"/>
      <c r="AQ11" s="107"/>
      <c r="AR11" s="108">
        <f t="shared" si="0"/>
        <v>35</v>
      </c>
      <c r="AS11" s="124"/>
      <c r="AT11" s="110"/>
      <c r="AU11" s="121"/>
      <c r="AV11" s="112"/>
      <c r="AW11" s="112"/>
      <c r="AX11" s="112"/>
      <c r="AY11" s="113"/>
      <c r="AZ11" s="113"/>
      <c r="BA11" s="113"/>
      <c r="BB11" s="122"/>
      <c r="BC11" s="115"/>
    </row>
    <row r="12" spans="3:55" s="109" customFormat="1" x14ac:dyDescent="0.25">
      <c r="C12" s="239" t="s">
        <v>198</v>
      </c>
      <c r="D12" s="108">
        <f>SUM(D4:D11)</f>
        <v>15</v>
      </c>
      <c r="E12" s="108">
        <f t="shared" ref="E12:AL12" si="1">SUM(E4:E11)</f>
        <v>15</v>
      </c>
      <c r="F12" s="108">
        <f t="shared" si="1"/>
        <v>15</v>
      </c>
      <c r="G12" s="108">
        <f t="shared" si="1"/>
        <v>15</v>
      </c>
      <c r="H12" s="108">
        <f t="shared" si="1"/>
        <v>15</v>
      </c>
      <c r="I12" s="108">
        <f t="shared" si="1"/>
        <v>15</v>
      </c>
      <c r="J12" s="108">
        <f t="shared" si="1"/>
        <v>15</v>
      </c>
      <c r="K12" s="108">
        <f t="shared" si="1"/>
        <v>15</v>
      </c>
      <c r="L12" s="108">
        <f t="shared" si="1"/>
        <v>15</v>
      </c>
      <c r="M12" s="108">
        <f t="shared" si="1"/>
        <v>15</v>
      </c>
      <c r="N12" s="108">
        <f t="shared" si="1"/>
        <v>15</v>
      </c>
      <c r="O12" s="108">
        <f t="shared" si="1"/>
        <v>15</v>
      </c>
      <c r="P12" s="108">
        <f t="shared" si="1"/>
        <v>15</v>
      </c>
      <c r="Q12" s="108">
        <f t="shared" si="1"/>
        <v>15</v>
      </c>
      <c r="R12" s="108">
        <f t="shared" si="1"/>
        <v>15</v>
      </c>
      <c r="S12" s="108">
        <f t="shared" si="1"/>
        <v>15</v>
      </c>
      <c r="T12" s="108">
        <f t="shared" si="1"/>
        <v>15</v>
      </c>
      <c r="U12" s="108">
        <f t="shared" si="1"/>
        <v>15</v>
      </c>
      <c r="V12" s="108">
        <f t="shared" si="1"/>
        <v>15</v>
      </c>
      <c r="W12" s="108">
        <f t="shared" si="1"/>
        <v>15</v>
      </c>
      <c r="X12" s="108">
        <f t="shared" si="1"/>
        <v>15</v>
      </c>
      <c r="Y12" s="108">
        <f t="shared" si="1"/>
        <v>15</v>
      </c>
      <c r="Z12" s="108">
        <f t="shared" si="1"/>
        <v>15</v>
      </c>
      <c r="AA12" s="108">
        <f t="shared" si="1"/>
        <v>15</v>
      </c>
      <c r="AB12" s="108">
        <f t="shared" si="1"/>
        <v>15</v>
      </c>
      <c r="AC12" s="108">
        <f t="shared" si="1"/>
        <v>15</v>
      </c>
      <c r="AD12" s="108">
        <f t="shared" si="1"/>
        <v>15</v>
      </c>
      <c r="AE12" s="108">
        <f t="shared" si="1"/>
        <v>15</v>
      </c>
      <c r="AF12" s="108">
        <f t="shared" si="1"/>
        <v>15</v>
      </c>
      <c r="AG12" s="108">
        <f t="shared" si="1"/>
        <v>15</v>
      </c>
      <c r="AH12" s="108">
        <f t="shared" si="1"/>
        <v>15</v>
      </c>
      <c r="AI12" s="108">
        <f t="shared" si="1"/>
        <v>15</v>
      </c>
      <c r="AJ12" s="108">
        <f t="shared" si="1"/>
        <v>15</v>
      </c>
      <c r="AK12" s="108">
        <f t="shared" si="1"/>
        <v>15</v>
      </c>
      <c r="AL12" s="108">
        <f t="shared" si="1"/>
        <v>15</v>
      </c>
      <c r="AM12" s="107"/>
      <c r="AN12" s="107"/>
      <c r="AO12" s="107"/>
      <c r="AP12" s="107"/>
      <c r="AQ12" s="107"/>
      <c r="AR12" s="108"/>
      <c r="AS12" s="125"/>
      <c r="AT12" s="110"/>
      <c r="AU12" s="121"/>
      <c r="AV12" s="112"/>
      <c r="AW12" s="112"/>
      <c r="AX12" s="112"/>
      <c r="AY12" s="113"/>
      <c r="AZ12" s="113"/>
      <c r="BA12" s="113"/>
      <c r="BB12" s="122"/>
      <c r="BC12" s="115"/>
    </row>
    <row r="13" spans="3:55" s="109" customFormat="1" ht="15.75" x14ac:dyDescent="0.25">
      <c r="C13" s="238" t="s">
        <v>98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8"/>
      <c r="AT13" s="110"/>
      <c r="AU13" s="121"/>
      <c r="AV13" s="112"/>
      <c r="AW13" s="112"/>
      <c r="AX13" s="112"/>
      <c r="AY13" s="113"/>
      <c r="AZ13" s="113"/>
      <c r="BA13" s="113"/>
      <c r="BB13" s="122"/>
      <c r="BC13" s="115"/>
    </row>
    <row r="14" spans="3:55" s="109" customFormat="1" ht="28.9" customHeight="1" x14ac:dyDescent="0.25">
      <c r="C14" s="126" t="s">
        <v>192</v>
      </c>
      <c r="D14" s="127">
        <v>3</v>
      </c>
      <c r="E14" s="127">
        <v>3</v>
      </c>
      <c r="F14" s="127">
        <v>2</v>
      </c>
      <c r="G14" s="127">
        <v>2</v>
      </c>
      <c r="H14" s="127">
        <v>2</v>
      </c>
      <c r="I14" s="127">
        <v>2</v>
      </c>
      <c r="J14" s="127">
        <v>2</v>
      </c>
      <c r="K14" s="127">
        <v>2</v>
      </c>
      <c r="L14" s="127">
        <v>2</v>
      </c>
      <c r="M14" s="127">
        <v>2</v>
      </c>
      <c r="N14" s="127">
        <v>2</v>
      </c>
      <c r="O14" s="127">
        <v>2</v>
      </c>
      <c r="P14" s="127">
        <v>2</v>
      </c>
      <c r="Q14" s="127">
        <v>2</v>
      </c>
      <c r="R14" s="127">
        <v>2</v>
      </c>
      <c r="S14" s="127">
        <v>2</v>
      </c>
      <c r="T14" s="127">
        <v>2</v>
      </c>
      <c r="U14" s="127">
        <v>3</v>
      </c>
      <c r="V14" s="127">
        <v>2</v>
      </c>
      <c r="W14" s="127">
        <v>2</v>
      </c>
      <c r="X14" s="127">
        <v>2</v>
      </c>
      <c r="Y14" s="127">
        <v>2</v>
      </c>
      <c r="Z14" s="127">
        <v>2</v>
      </c>
      <c r="AA14" s="127">
        <v>2</v>
      </c>
      <c r="AB14" s="127">
        <v>2</v>
      </c>
      <c r="AC14" s="127">
        <v>2</v>
      </c>
      <c r="AD14" s="127">
        <v>3</v>
      </c>
      <c r="AE14" s="127">
        <v>2</v>
      </c>
      <c r="AF14" s="127">
        <v>2</v>
      </c>
      <c r="AG14" s="127">
        <v>2</v>
      </c>
      <c r="AH14" s="127">
        <v>2</v>
      </c>
      <c r="AI14" s="127">
        <v>2</v>
      </c>
      <c r="AJ14" s="127">
        <v>2</v>
      </c>
      <c r="AK14" s="127">
        <v>2</v>
      </c>
      <c r="AL14" s="127">
        <v>3</v>
      </c>
      <c r="AM14" s="128"/>
      <c r="AN14" s="128"/>
      <c r="AO14" s="128"/>
      <c r="AP14" s="128"/>
      <c r="AQ14" s="128"/>
      <c r="AR14" s="127">
        <f t="shared" ref="AR14:AR24" si="2">SUM(D14:AQ14)</f>
        <v>75</v>
      </c>
      <c r="AS14" s="129">
        <f>SUM(AR14:AR19)</f>
        <v>642</v>
      </c>
      <c r="AT14" s="130">
        <v>8</v>
      </c>
      <c r="AU14" s="131">
        <f t="shared" ref="AU14:AU20" si="3">AT14*25</f>
        <v>200</v>
      </c>
      <c r="AV14" s="132">
        <f>(AY14/AU14)*100</f>
        <v>40</v>
      </c>
      <c r="AW14" s="132">
        <f>AZ14/AU14*100</f>
        <v>40</v>
      </c>
      <c r="AX14" s="132">
        <f>BA14/AU14*100</f>
        <v>20</v>
      </c>
      <c r="AY14" s="133">
        <v>80</v>
      </c>
      <c r="AZ14" s="133">
        <v>80</v>
      </c>
      <c r="BA14" s="133">
        <v>40</v>
      </c>
      <c r="BB14" s="134">
        <f>AY14+AZ14</f>
        <v>160</v>
      </c>
      <c r="BC14" s="135">
        <f>SUM(AY14:BA14)/AU14*100</f>
        <v>100</v>
      </c>
    </row>
    <row r="15" spans="3:55" s="109" customFormat="1" ht="28.9" customHeight="1" x14ac:dyDescent="0.25">
      <c r="C15" s="136" t="s">
        <v>193</v>
      </c>
      <c r="D15" s="137">
        <v>5</v>
      </c>
      <c r="E15" s="137">
        <v>5</v>
      </c>
      <c r="F15" s="137">
        <v>5</v>
      </c>
      <c r="G15" s="137">
        <v>5</v>
      </c>
      <c r="H15" s="138">
        <v>6</v>
      </c>
      <c r="I15" s="138">
        <v>6</v>
      </c>
      <c r="J15" s="138">
        <v>6</v>
      </c>
      <c r="K15" s="138">
        <v>6</v>
      </c>
      <c r="L15" s="138">
        <v>6</v>
      </c>
      <c r="M15" s="138">
        <v>6</v>
      </c>
      <c r="N15" s="138">
        <v>6</v>
      </c>
      <c r="O15" s="138">
        <v>6</v>
      </c>
      <c r="P15" s="138">
        <v>6</v>
      </c>
      <c r="Q15" s="138">
        <v>6</v>
      </c>
      <c r="R15" s="138">
        <v>6</v>
      </c>
      <c r="S15" s="138">
        <v>6</v>
      </c>
      <c r="T15" s="139">
        <v>6</v>
      </c>
      <c r="U15" s="139">
        <v>6</v>
      </c>
      <c r="V15" s="139">
        <v>6</v>
      </c>
      <c r="W15" s="139">
        <v>6</v>
      </c>
      <c r="X15" s="139">
        <v>6</v>
      </c>
      <c r="Y15" s="139">
        <v>6</v>
      </c>
      <c r="Z15" s="139">
        <v>6</v>
      </c>
      <c r="AA15" s="139">
        <v>6</v>
      </c>
      <c r="AB15" s="140"/>
      <c r="AC15" s="140"/>
      <c r="AD15" s="141"/>
      <c r="AE15" s="107"/>
      <c r="AF15" s="107"/>
      <c r="AG15" s="107"/>
      <c r="AH15" s="107"/>
      <c r="AI15" s="107"/>
      <c r="AK15" s="107"/>
      <c r="AL15" s="107"/>
      <c r="AM15" s="107"/>
      <c r="AN15" s="107"/>
      <c r="AO15" s="107"/>
      <c r="AP15" s="107"/>
      <c r="AQ15" s="107"/>
      <c r="AR15" s="137">
        <f>SUM(D15:AQ15)</f>
        <v>140</v>
      </c>
      <c r="AS15" s="129"/>
      <c r="AT15" s="142">
        <v>10</v>
      </c>
      <c r="AU15" s="143">
        <f t="shared" si="3"/>
        <v>250</v>
      </c>
      <c r="AV15" s="144">
        <f>(AY15/AU15)*100</f>
        <v>48</v>
      </c>
      <c r="AW15" s="144">
        <f t="shared" ref="AW15:AW19" si="4">AZ15/AU15*100</f>
        <v>40</v>
      </c>
      <c r="AX15" s="144">
        <f t="shared" ref="AX15:AX19" si="5">BA15/AU15*100</f>
        <v>12</v>
      </c>
      <c r="AY15" s="145">
        <v>120</v>
      </c>
      <c r="AZ15" s="145">
        <v>100</v>
      </c>
      <c r="BA15" s="145">
        <v>30</v>
      </c>
      <c r="BB15" s="134">
        <f t="shared" ref="BB15:BB19" si="6">AY15+AZ15</f>
        <v>220</v>
      </c>
      <c r="BC15" s="135">
        <f t="shared" ref="BC15:BC17" si="7">SUM(AY15:BA15)/AU15*100</f>
        <v>100</v>
      </c>
    </row>
    <row r="16" spans="3:55" s="109" customFormat="1" ht="25.9" customHeight="1" x14ac:dyDescent="0.25">
      <c r="C16" s="146" t="s">
        <v>194</v>
      </c>
      <c r="D16" s="147">
        <v>6</v>
      </c>
      <c r="E16" s="147">
        <v>6</v>
      </c>
      <c r="F16" s="147">
        <v>6</v>
      </c>
      <c r="G16" s="147">
        <v>6</v>
      </c>
      <c r="H16" s="147">
        <v>6</v>
      </c>
      <c r="I16" s="147">
        <v>5</v>
      </c>
      <c r="J16" s="147">
        <v>5</v>
      </c>
      <c r="K16" s="147">
        <v>5</v>
      </c>
      <c r="L16" s="147">
        <v>5</v>
      </c>
      <c r="M16" s="147">
        <v>5</v>
      </c>
      <c r="N16" s="147">
        <v>7</v>
      </c>
      <c r="O16" s="147">
        <v>7</v>
      </c>
      <c r="P16" s="147">
        <v>8</v>
      </c>
      <c r="Q16" s="147">
        <v>8</v>
      </c>
      <c r="R16" s="147">
        <v>5</v>
      </c>
      <c r="S16" s="147">
        <v>5</v>
      </c>
      <c r="T16" s="147">
        <v>5</v>
      </c>
      <c r="U16" s="147">
        <v>5</v>
      </c>
      <c r="V16" s="147">
        <v>5</v>
      </c>
      <c r="W16" s="147">
        <v>6</v>
      </c>
      <c r="X16" s="147">
        <v>6</v>
      </c>
      <c r="Y16" s="147">
        <v>6</v>
      </c>
      <c r="Z16" s="147">
        <v>6</v>
      </c>
      <c r="AA16" s="147">
        <v>6</v>
      </c>
      <c r="AB16" s="140"/>
      <c r="AC16" s="140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48">
        <f t="shared" si="2"/>
        <v>140</v>
      </c>
      <c r="AS16" s="129"/>
      <c r="AT16" s="149">
        <v>4</v>
      </c>
      <c r="AU16" s="150">
        <f t="shared" si="3"/>
        <v>100</v>
      </c>
      <c r="AV16" s="151">
        <f t="shared" ref="AV16:AV19" si="8">(AY16/AU16)*100</f>
        <v>50</v>
      </c>
      <c r="AW16" s="151">
        <f t="shared" si="4"/>
        <v>30</v>
      </c>
      <c r="AX16" s="151">
        <f t="shared" si="5"/>
        <v>20</v>
      </c>
      <c r="AY16" s="152">
        <v>50</v>
      </c>
      <c r="AZ16" s="152">
        <v>30</v>
      </c>
      <c r="BA16" s="152">
        <v>20</v>
      </c>
      <c r="BB16" s="134">
        <f t="shared" si="6"/>
        <v>80</v>
      </c>
      <c r="BC16" s="135">
        <f t="shared" si="7"/>
        <v>100</v>
      </c>
    </row>
    <row r="17" spans="3:55" s="109" customFormat="1" ht="28.15" customHeight="1" x14ac:dyDescent="0.25">
      <c r="C17" s="153" t="s">
        <v>195</v>
      </c>
      <c r="D17" s="154">
        <v>5</v>
      </c>
      <c r="E17" s="154">
        <v>5</v>
      </c>
      <c r="F17" s="154">
        <v>5</v>
      </c>
      <c r="G17" s="154">
        <v>5</v>
      </c>
      <c r="H17" s="154">
        <v>5</v>
      </c>
      <c r="I17" s="154">
        <v>5</v>
      </c>
      <c r="J17" s="154">
        <v>5</v>
      </c>
      <c r="K17" s="154">
        <v>5</v>
      </c>
      <c r="L17" s="154">
        <v>5</v>
      </c>
      <c r="M17" s="154">
        <v>5</v>
      </c>
      <c r="N17" s="154">
        <v>5</v>
      </c>
      <c r="O17" s="154">
        <v>4</v>
      </c>
      <c r="P17" s="154">
        <v>3</v>
      </c>
      <c r="Q17" s="154">
        <v>3</v>
      </c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07"/>
      <c r="AK17" s="107"/>
      <c r="AL17" s="107"/>
      <c r="AM17" s="107"/>
      <c r="AN17" s="107"/>
      <c r="AO17" s="107"/>
      <c r="AP17" s="107"/>
      <c r="AQ17" s="107"/>
      <c r="AR17" s="155">
        <f t="shared" si="2"/>
        <v>65</v>
      </c>
      <c r="AS17" s="129"/>
      <c r="AT17" s="156">
        <v>6</v>
      </c>
      <c r="AU17" s="157">
        <f t="shared" si="3"/>
        <v>150</v>
      </c>
      <c r="AV17" s="158">
        <f t="shared" si="8"/>
        <v>43.333333333333336</v>
      </c>
      <c r="AW17" s="158">
        <f t="shared" si="4"/>
        <v>36.666666666666664</v>
      </c>
      <c r="AX17" s="158">
        <f t="shared" si="5"/>
        <v>20</v>
      </c>
      <c r="AY17" s="159">
        <v>65</v>
      </c>
      <c r="AZ17" s="159">
        <v>55</v>
      </c>
      <c r="BA17" s="159">
        <v>30</v>
      </c>
      <c r="BB17" s="134">
        <f t="shared" si="6"/>
        <v>120</v>
      </c>
      <c r="BC17" s="135">
        <f t="shared" si="7"/>
        <v>100</v>
      </c>
    </row>
    <row r="18" spans="3:55" s="109" customFormat="1" ht="28.15" customHeight="1" x14ac:dyDescent="0.25">
      <c r="C18" s="160" t="s">
        <v>171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61">
        <v>5</v>
      </c>
      <c r="S18" s="161">
        <v>5</v>
      </c>
      <c r="T18" s="161">
        <v>5</v>
      </c>
      <c r="U18" s="161">
        <v>3</v>
      </c>
      <c r="V18" s="161">
        <v>4</v>
      </c>
      <c r="W18" s="161">
        <v>4</v>
      </c>
      <c r="X18" s="161">
        <v>4</v>
      </c>
      <c r="Y18" s="161">
        <v>5</v>
      </c>
      <c r="Z18" s="161">
        <v>5</v>
      </c>
      <c r="AA18" s="161">
        <v>5</v>
      </c>
      <c r="AB18" s="128"/>
      <c r="AC18" s="128"/>
      <c r="AD18" s="162"/>
      <c r="AE18" s="162"/>
      <c r="AF18" s="162"/>
      <c r="AG18" s="162"/>
      <c r="AH18" s="162"/>
      <c r="AI18" s="128"/>
      <c r="AJ18" s="128"/>
      <c r="AK18" s="128"/>
      <c r="AL18" s="128"/>
      <c r="AM18" s="107"/>
      <c r="AN18" s="107"/>
      <c r="AO18" s="107"/>
      <c r="AP18" s="107"/>
      <c r="AQ18" s="107"/>
      <c r="AR18" s="161">
        <f t="shared" si="2"/>
        <v>45</v>
      </c>
      <c r="AS18" s="129"/>
      <c r="AT18" s="163">
        <v>4</v>
      </c>
      <c r="AU18" s="164">
        <f t="shared" si="3"/>
        <v>100</v>
      </c>
      <c r="AV18" s="165">
        <f t="shared" si="8"/>
        <v>40</v>
      </c>
      <c r="AW18" s="165">
        <f t="shared" si="4"/>
        <v>40</v>
      </c>
      <c r="AX18" s="165">
        <f t="shared" si="5"/>
        <v>20</v>
      </c>
      <c r="AY18" s="166">
        <v>40</v>
      </c>
      <c r="AZ18" s="166">
        <v>40</v>
      </c>
      <c r="BA18" s="166">
        <v>20</v>
      </c>
      <c r="BB18" s="134">
        <f t="shared" si="6"/>
        <v>80</v>
      </c>
      <c r="BC18" s="135">
        <f>SUM(AY18:BA18)/AU18*100</f>
        <v>100</v>
      </c>
    </row>
    <row r="19" spans="3:55" s="109" customFormat="1" ht="24.6" customHeight="1" x14ac:dyDescent="0.25">
      <c r="C19" s="167" t="s">
        <v>172</v>
      </c>
      <c r="D19" s="128"/>
      <c r="E19" s="128"/>
      <c r="F19" s="140"/>
      <c r="G19" s="140"/>
      <c r="H19" s="140"/>
      <c r="I19" s="140"/>
      <c r="J19" s="140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68">
        <v>17</v>
      </c>
      <c r="AC19" s="168">
        <v>16</v>
      </c>
      <c r="AD19" s="168">
        <v>16</v>
      </c>
      <c r="AE19" s="168">
        <v>16</v>
      </c>
      <c r="AF19" s="168">
        <v>17</v>
      </c>
      <c r="AG19" s="168">
        <v>17</v>
      </c>
      <c r="AH19" s="168">
        <v>17</v>
      </c>
      <c r="AI19" s="168">
        <v>17</v>
      </c>
      <c r="AJ19" s="168">
        <v>15</v>
      </c>
      <c r="AK19" s="168">
        <v>15</v>
      </c>
      <c r="AL19" s="168">
        <v>14</v>
      </c>
      <c r="AM19" s="141"/>
      <c r="AN19" s="141"/>
      <c r="AO19" s="141"/>
      <c r="AP19" s="141"/>
      <c r="AQ19" s="141"/>
      <c r="AR19" s="168">
        <f t="shared" si="2"/>
        <v>177</v>
      </c>
      <c r="AS19" s="129"/>
      <c r="AT19" s="110">
        <v>4</v>
      </c>
      <c r="AU19" s="169">
        <f t="shared" si="3"/>
        <v>100</v>
      </c>
      <c r="AV19" s="170">
        <f t="shared" si="8"/>
        <v>50</v>
      </c>
      <c r="AW19" s="170">
        <f t="shared" si="4"/>
        <v>30</v>
      </c>
      <c r="AX19" s="170">
        <f t="shared" si="5"/>
        <v>20</v>
      </c>
      <c r="AY19" s="171">
        <v>50</v>
      </c>
      <c r="AZ19" s="171">
        <v>30</v>
      </c>
      <c r="BA19" s="171">
        <v>20</v>
      </c>
      <c r="BB19" s="134">
        <f t="shared" si="6"/>
        <v>80</v>
      </c>
      <c r="BC19" s="135">
        <f>SUM(AY19:BA19)/AU19*100</f>
        <v>100</v>
      </c>
    </row>
    <row r="20" spans="3:55" s="109" customFormat="1" x14ac:dyDescent="0.25">
      <c r="C20" s="241" t="s">
        <v>199</v>
      </c>
      <c r="D20" s="107">
        <f>SUM(D14:D19)</f>
        <v>19</v>
      </c>
      <c r="E20" s="107">
        <f t="shared" ref="E20:AL20" si="9">SUM(E14:E19)</f>
        <v>19</v>
      </c>
      <c r="F20" s="107">
        <f t="shared" si="9"/>
        <v>18</v>
      </c>
      <c r="G20" s="107">
        <f t="shared" si="9"/>
        <v>18</v>
      </c>
      <c r="H20" s="107">
        <f t="shared" si="9"/>
        <v>19</v>
      </c>
      <c r="I20" s="107">
        <f t="shared" si="9"/>
        <v>18</v>
      </c>
      <c r="J20" s="107">
        <f t="shared" si="9"/>
        <v>18</v>
      </c>
      <c r="K20" s="107">
        <f t="shared" si="9"/>
        <v>18</v>
      </c>
      <c r="L20" s="107">
        <f t="shared" si="9"/>
        <v>18</v>
      </c>
      <c r="M20" s="107">
        <f t="shared" si="9"/>
        <v>18</v>
      </c>
      <c r="N20" s="107">
        <f t="shared" si="9"/>
        <v>20</v>
      </c>
      <c r="O20" s="107">
        <f t="shared" si="9"/>
        <v>19</v>
      </c>
      <c r="P20" s="107">
        <f t="shared" si="9"/>
        <v>19</v>
      </c>
      <c r="Q20" s="107">
        <f t="shared" si="9"/>
        <v>19</v>
      </c>
      <c r="R20" s="107">
        <f t="shared" si="9"/>
        <v>18</v>
      </c>
      <c r="S20" s="107">
        <f t="shared" si="9"/>
        <v>18</v>
      </c>
      <c r="T20" s="107">
        <f t="shared" si="9"/>
        <v>18</v>
      </c>
      <c r="U20" s="107">
        <f t="shared" si="9"/>
        <v>17</v>
      </c>
      <c r="V20" s="107">
        <f t="shared" si="9"/>
        <v>17</v>
      </c>
      <c r="W20" s="107">
        <f t="shared" si="9"/>
        <v>18</v>
      </c>
      <c r="X20" s="107">
        <f t="shared" si="9"/>
        <v>18</v>
      </c>
      <c r="Y20" s="107">
        <f t="shared" si="9"/>
        <v>19</v>
      </c>
      <c r="Z20" s="107">
        <f t="shared" si="9"/>
        <v>19</v>
      </c>
      <c r="AA20" s="107">
        <f t="shared" si="9"/>
        <v>19</v>
      </c>
      <c r="AB20" s="107">
        <f t="shared" si="9"/>
        <v>19</v>
      </c>
      <c r="AC20" s="107">
        <f t="shared" si="9"/>
        <v>18</v>
      </c>
      <c r="AD20" s="107">
        <f t="shared" si="9"/>
        <v>19</v>
      </c>
      <c r="AE20" s="107">
        <f t="shared" si="9"/>
        <v>18</v>
      </c>
      <c r="AF20" s="107">
        <f t="shared" si="9"/>
        <v>19</v>
      </c>
      <c r="AG20" s="107">
        <f t="shared" si="9"/>
        <v>19</v>
      </c>
      <c r="AH20" s="107">
        <f t="shared" si="9"/>
        <v>19</v>
      </c>
      <c r="AI20" s="107">
        <f t="shared" si="9"/>
        <v>19</v>
      </c>
      <c r="AJ20" s="107">
        <f t="shared" si="9"/>
        <v>17</v>
      </c>
      <c r="AK20" s="107">
        <f t="shared" si="9"/>
        <v>17</v>
      </c>
      <c r="AL20" s="107">
        <f t="shared" si="9"/>
        <v>17</v>
      </c>
      <c r="AM20" s="107"/>
      <c r="AN20" s="107"/>
      <c r="AO20" s="107"/>
      <c r="AP20" s="107"/>
      <c r="AQ20" s="107"/>
      <c r="AR20" s="108">
        <f t="shared" si="2"/>
        <v>642</v>
      </c>
      <c r="AT20" s="173">
        <f>SUM(AT14:AT19)</f>
        <v>36</v>
      </c>
      <c r="AU20" s="174">
        <f t="shared" si="3"/>
        <v>900</v>
      </c>
      <c r="AV20" s="112"/>
      <c r="AW20" s="112"/>
      <c r="AX20" s="112"/>
      <c r="AY20" s="113"/>
      <c r="AZ20" s="113"/>
      <c r="BA20" s="113"/>
      <c r="BB20" s="122">
        <f>SUM(BB14:BB19)</f>
        <v>740</v>
      </c>
      <c r="BC20" s="115"/>
    </row>
    <row r="21" spans="3:55" s="109" customFormat="1" x14ac:dyDescent="0.25">
      <c r="C21" s="120" t="s">
        <v>105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8">
        <f t="shared" si="2"/>
        <v>0</v>
      </c>
      <c r="AT21" s="173"/>
      <c r="AU21" s="174"/>
      <c r="AV21" s="112"/>
      <c r="AW21" s="112"/>
      <c r="AX21" s="112"/>
      <c r="AY21" s="113"/>
      <c r="AZ21" s="113"/>
      <c r="BA21" s="113"/>
      <c r="BB21" s="122"/>
      <c r="BC21" s="115"/>
    </row>
    <row r="22" spans="3:55" s="109" customFormat="1" hidden="1" x14ac:dyDescent="0.25">
      <c r="C22" s="123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8">
        <f t="shared" si="2"/>
        <v>0</v>
      </c>
      <c r="AT22" s="173"/>
      <c r="AU22" s="174"/>
      <c r="AV22" s="112"/>
      <c r="AW22" s="112"/>
      <c r="AX22" s="112"/>
      <c r="AY22" s="113"/>
      <c r="AZ22" s="113"/>
      <c r="BA22" s="113"/>
      <c r="BB22" s="122"/>
      <c r="BC22" s="115"/>
    </row>
    <row r="23" spans="3:55" s="109" customFormat="1" hidden="1" x14ac:dyDescent="0.25">
      <c r="C23" s="123" t="s">
        <v>106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8">
        <f t="shared" si="2"/>
        <v>0</v>
      </c>
      <c r="AT23" s="173"/>
      <c r="AU23" s="174"/>
      <c r="AV23" s="112"/>
      <c r="AW23" s="112"/>
      <c r="AX23" s="112"/>
      <c r="AY23" s="113"/>
      <c r="AZ23" s="113"/>
      <c r="BA23" s="113"/>
      <c r="BB23" s="122"/>
      <c r="BC23" s="115"/>
    </row>
    <row r="24" spans="3:55" s="109" customFormat="1" hidden="1" x14ac:dyDescent="0.25">
      <c r="C24" s="120" t="s">
        <v>107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>
        <f t="shared" si="2"/>
        <v>0</v>
      </c>
      <c r="AT24" s="173"/>
      <c r="AU24" s="174"/>
      <c r="AV24" s="112"/>
      <c r="AW24" s="112"/>
      <c r="AX24" s="112"/>
      <c r="AY24" s="113"/>
      <c r="AZ24" s="113"/>
      <c r="BA24" s="113"/>
      <c r="BB24" s="122"/>
      <c r="BC24" s="115"/>
    </row>
    <row r="25" spans="3:55" s="109" customFormat="1" hidden="1" x14ac:dyDescent="0.25">
      <c r="C25" s="123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T25" s="173"/>
      <c r="AU25" s="174"/>
      <c r="AV25" s="112"/>
      <c r="AW25" s="112"/>
      <c r="AX25" s="112"/>
      <c r="AY25" s="113"/>
      <c r="AZ25" s="113"/>
      <c r="BA25" s="113"/>
      <c r="BB25" s="122"/>
      <c r="BC25" s="115"/>
    </row>
    <row r="26" spans="3:55" s="109" customFormat="1" x14ac:dyDescent="0.25">
      <c r="C26" s="123" t="s">
        <v>108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T26" s="173"/>
      <c r="AU26" s="174"/>
      <c r="AV26" s="112"/>
      <c r="AW26" s="112"/>
      <c r="AX26" s="112"/>
      <c r="AY26" s="113"/>
      <c r="AZ26" s="113"/>
      <c r="BA26" s="113"/>
      <c r="BB26" s="122"/>
      <c r="BC26" s="115"/>
    </row>
    <row r="27" spans="3:55" s="109" customFormat="1" ht="15.75" x14ac:dyDescent="0.25">
      <c r="C27" s="240" t="s">
        <v>109</v>
      </c>
      <c r="D27" s="117">
        <f>SUM(D4:D11)+SUM(D14:D19)+SUM(D21:D26)</f>
        <v>34</v>
      </c>
      <c r="E27" s="117">
        <f t="shared" ref="E27:AL27" si="10">SUM(E4:E11)+SUM(E14:E19)+SUM(E21:E26)</f>
        <v>34</v>
      </c>
      <c r="F27" s="117">
        <f t="shared" si="10"/>
        <v>33</v>
      </c>
      <c r="G27" s="117">
        <f t="shared" si="10"/>
        <v>33</v>
      </c>
      <c r="H27" s="117">
        <f t="shared" si="10"/>
        <v>34</v>
      </c>
      <c r="I27" s="117">
        <f t="shared" si="10"/>
        <v>33</v>
      </c>
      <c r="J27" s="117">
        <f t="shared" si="10"/>
        <v>33</v>
      </c>
      <c r="K27" s="117">
        <f t="shared" si="10"/>
        <v>33</v>
      </c>
      <c r="L27" s="117">
        <f t="shared" si="10"/>
        <v>33</v>
      </c>
      <c r="M27" s="117">
        <f t="shared" si="10"/>
        <v>33</v>
      </c>
      <c r="N27" s="117">
        <f t="shared" si="10"/>
        <v>35</v>
      </c>
      <c r="O27" s="117">
        <f t="shared" si="10"/>
        <v>34</v>
      </c>
      <c r="P27" s="117">
        <f t="shared" si="10"/>
        <v>34</v>
      </c>
      <c r="Q27" s="117">
        <f t="shared" si="10"/>
        <v>34</v>
      </c>
      <c r="R27" s="117">
        <f t="shared" si="10"/>
        <v>33</v>
      </c>
      <c r="S27" s="117">
        <f t="shared" si="10"/>
        <v>33</v>
      </c>
      <c r="T27" s="117">
        <f t="shared" si="10"/>
        <v>33</v>
      </c>
      <c r="U27" s="117">
        <f t="shared" si="10"/>
        <v>32</v>
      </c>
      <c r="V27" s="117">
        <f t="shared" si="10"/>
        <v>32</v>
      </c>
      <c r="W27" s="117">
        <f t="shared" si="10"/>
        <v>33</v>
      </c>
      <c r="X27" s="117">
        <f t="shared" si="10"/>
        <v>33</v>
      </c>
      <c r="Y27" s="117">
        <f t="shared" si="10"/>
        <v>34</v>
      </c>
      <c r="Z27" s="117">
        <f t="shared" si="10"/>
        <v>34</v>
      </c>
      <c r="AA27" s="117">
        <f t="shared" si="10"/>
        <v>34</v>
      </c>
      <c r="AB27" s="117">
        <f t="shared" si="10"/>
        <v>34</v>
      </c>
      <c r="AC27" s="117">
        <f t="shared" si="10"/>
        <v>33</v>
      </c>
      <c r="AD27" s="117">
        <f t="shared" si="10"/>
        <v>34</v>
      </c>
      <c r="AE27" s="117">
        <f t="shared" si="10"/>
        <v>33</v>
      </c>
      <c r="AF27" s="117">
        <f t="shared" si="10"/>
        <v>34</v>
      </c>
      <c r="AG27" s="117">
        <f t="shared" si="10"/>
        <v>34</v>
      </c>
      <c r="AH27" s="117">
        <f t="shared" si="10"/>
        <v>34</v>
      </c>
      <c r="AI27" s="117">
        <f t="shared" si="10"/>
        <v>34</v>
      </c>
      <c r="AJ27" s="117">
        <f t="shared" si="10"/>
        <v>32</v>
      </c>
      <c r="AK27" s="117">
        <f t="shared" si="10"/>
        <v>32</v>
      </c>
      <c r="AL27" s="117">
        <f t="shared" si="10"/>
        <v>32</v>
      </c>
      <c r="AM27" s="117">
        <f>SUM(AM4:AM11)+SUM(AM14:AM19)+SUM(AM21:AM26)</f>
        <v>0</v>
      </c>
      <c r="AN27" s="117">
        <f t="shared" ref="AN27:AQ27" si="11">SUM(AN4:AN11)+SUM(AN14:AN19)+SUM(AN21:AN26)</f>
        <v>0</v>
      </c>
      <c r="AO27" s="117">
        <f t="shared" si="11"/>
        <v>0</v>
      </c>
      <c r="AP27" s="117">
        <f t="shared" si="11"/>
        <v>0</v>
      </c>
      <c r="AQ27" s="117">
        <f t="shared" si="11"/>
        <v>0</v>
      </c>
      <c r="AR27" s="175">
        <f>SUM(D27:AQ27)</f>
        <v>1167</v>
      </c>
      <c r="AT27" s="173"/>
      <c r="AU27" s="174"/>
      <c r="AV27" s="112"/>
      <c r="AW27" s="112"/>
      <c r="AX27" s="112"/>
      <c r="AY27" s="113"/>
      <c r="AZ27" s="113"/>
      <c r="BA27" s="113"/>
      <c r="BB27" s="122"/>
      <c r="BC27" s="115"/>
    </row>
    <row r="28" spans="3:55" s="109" customFormat="1" ht="11.25" x14ac:dyDescent="0.25">
      <c r="C28" s="176"/>
      <c r="AT28" s="177"/>
      <c r="AV28" s="178"/>
      <c r="AW28" s="178"/>
      <c r="AX28" s="178"/>
      <c r="BC28" s="179"/>
    </row>
    <row r="29" spans="3:55" s="109" customFormat="1" hidden="1" x14ac:dyDescent="0.25">
      <c r="C29" s="10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8"/>
      <c r="AT29" s="110"/>
      <c r="AU29" s="180"/>
      <c r="AV29" s="112"/>
      <c r="AW29" s="112"/>
      <c r="AX29" s="112"/>
      <c r="AY29" s="113"/>
      <c r="AZ29" s="113"/>
      <c r="BA29" s="113"/>
      <c r="BB29" s="114"/>
      <c r="BC29" s="115"/>
    </row>
    <row r="30" spans="3:55" s="109" customFormat="1" hidden="1" x14ac:dyDescent="0.25">
      <c r="C30" s="116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8"/>
      <c r="AN30" s="118"/>
      <c r="AO30" s="118"/>
      <c r="AP30" s="118"/>
      <c r="AQ30" s="118"/>
      <c r="AR30" s="117"/>
      <c r="AT30" s="110"/>
      <c r="AU30" s="180"/>
      <c r="AV30" s="112"/>
      <c r="AW30" s="112"/>
      <c r="AX30" s="112"/>
      <c r="AY30" s="113"/>
      <c r="AZ30" s="113"/>
      <c r="BA30" s="113"/>
      <c r="BB30" s="114"/>
      <c r="BC30" s="115"/>
    </row>
    <row r="31" spans="3:55" s="109" customFormat="1" hidden="1" x14ac:dyDescent="0.25">
      <c r="C31" s="120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8"/>
      <c r="AT31" s="110"/>
      <c r="AU31" s="174"/>
      <c r="AV31" s="112"/>
      <c r="AW31" s="112"/>
      <c r="AX31" s="112"/>
      <c r="AY31" s="113"/>
      <c r="AZ31" s="113"/>
      <c r="BA31" s="113"/>
      <c r="BB31" s="122"/>
      <c r="BC31" s="115"/>
    </row>
    <row r="32" spans="3:55" s="109" customFormat="1" hidden="1" x14ac:dyDescent="0.25">
      <c r="C32" s="123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7"/>
      <c r="AN32" s="107"/>
      <c r="AO32" s="107"/>
      <c r="AP32" s="107"/>
      <c r="AQ32" s="107"/>
      <c r="AR32" s="108"/>
      <c r="AT32" s="110"/>
      <c r="AU32" s="174"/>
      <c r="AV32" s="112"/>
      <c r="AW32" s="112"/>
      <c r="AX32" s="112"/>
      <c r="AY32" s="113"/>
      <c r="AZ32" s="113"/>
      <c r="BA32" s="113"/>
      <c r="BB32" s="122"/>
      <c r="BC32" s="115"/>
    </row>
    <row r="33" spans="3:55" s="109" customFormat="1" hidden="1" x14ac:dyDescent="0.25">
      <c r="C33" s="123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7"/>
      <c r="AN33" s="107"/>
      <c r="AO33" s="107"/>
      <c r="AP33" s="107"/>
      <c r="AQ33" s="107"/>
      <c r="AR33" s="108"/>
      <c r="AT33" s="110"/>
      <c r="AU33" s="174"/>
      <c r="AV33" s="112"/>
      <c r="AW33" s="112"/>
      <c r="AX33" s="112"/>
      <c r="AY33" s="113"/>
      <c r="AZ33" s="113"/>
      <c r="BA33" s="113"/>
      <c r="BB33" s="122"/>
      <c r="BC33" s="115"/>
    </row>
    <row r="34" spans="3:55" s="109" customFormat="1" hidden="1" x14ac:dyDescent="0.25">
      <c r="C34" s="123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7"/>
      <c r="AN34" s="107"/>
      <c r="AO34" s="107"/>
      <c r="AP34" s="107"/>
      <c r="AQ34" s="107"/>
      <c r="AR34" s="108"/>
      <c r="AT34" s="110"/>
      <c r="AU34" s="174"/>
      <c r="AV34" s="112"/>
      <c r="AW34" s="112"/>
      <c r="AX34" s="112"/>
      <c r="AY34" s="113"/>
      <c r="AZ34" s="113"/>
      <c r="BA34" s="113"/>
      <c r="BB34" s="122"/>
      <c r="BC34" s="115"/>
    </row>
    <row r="35" spans="3:55" s="109" customFormat="1" hidden="1" x14ac:dyDescent="0.25">
      <c r="C35" s="123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7"/>
      <c r="AN35" s="107"/>
      <c r="AO35" s="107"/>
      <c r="AP35" s="107"/>
      <c r="AQ35" s="107"/>
      <c r="AR35" s="108"/>
      <c r="AT35" s="110"/>
      <c r="AU35" s="174"/>
      <c r="AV35" s="112"/>
      <c r="AW35" s="112"/>
      <c r="AX35" s="112"/>
      <c r="AY35" s="113"/>
      <c r="AZ35" s="113"/>
      <c r="BA35" s="113"/>
      <c r="BB35" s="122"/>
      <c r="BC35" s="115"/>
    </row>
    <row r="36" spans="3:55" s="109" customFormat="1" hidden="1" x14ac:dyDescent="0.25">
      <c r="C36" s="123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8"/>
      <c r="AT36" s="110"/>
      <c r="AU36" s="174"/>
      <c r="AV36" s="112"/>
      <c r="AW36" s="112"/>
      <c r="AX36" s="112"/>
      <c r="AY36" s="113"/>
      <c r="AZ36" s="113"/>
      <c r="BA36" s="113"/>
      <c r="BB36" s="122"/>
      <c r="BC36" s="115"/>
    </row>
    <row r="37" spans="3:55" s="109" customFormat="1" hidden="1" x14ac:dyDescent="0.25">
      <c r="C37" s="123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8"/>
      <c r="AT37" s="110"/>
      <c r="AU37" s="174"/>
      <c r="AV37" s="112"/>
      <c r="AW37" s="112"/>
      <c r="AX37" s="112"/>
      <c r="AY37" s="113"/>
      <c r="AZ37" s="113"/>
      <c r="BA37" s="113"/>
      <c r="BB37" s="122"/>
      <c r="BC37" s="115"/>
    </row>
    <row r="38" spans="3:55" s="109" customFormat="1" hidden="1" x14ac:dyDescent="0.25">
      <c r="C38" s="123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7"/>
      <c r="AN38" s="107"/>
      <c r="AO38" s="107"/>
      <c r="AP38" s="107"/>
      <c r="AQ38" s="107"/>
      <c r="AR38" s="108"/>
      <c r="AT38" s="110"/>
      <c r="AU38" s="174"/>
      <c r="AV38" s="112"/>
      <c r="AW38" s="112"/>
      <c r="AX38" s="112"/>
      <c r="AY38" s="113"/>
      <c r="AZ38" s="113"/>
      <c r="BA38" s="113"/>
      <c r="BB38" s="122"/>
      <c r="BC38" s="115"/>
    </row>
    <row r="39" spans="3:55" s="109" customFormat="1" hidden="1" x14ac:dyDescent="0.25">
      <c r="C39" s="123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7"/>
      <c r="AN39" s="107"/>
      <c r="AO39" s="107"/>
      <c r="AP39" s="107"/>
      <c r="AQ39" s="107"/>
      <c r="AR39" s="108"/>
      <c r="AT39" s="110"/>
      <c r="AU39" s="174"/>
      <c r="AV39" s="112"/>
      <c r="AW39" s="112"/>
      <c r="AX39" s="112"/>
      <c r="AY39" s="113"/>
      <c r="AZ39" s="113"/>
      <c r="BA39" s="113"/>
      <c r="BB39" s="122"/>
      <c r="BC39" s="115"/>
    </row>
    <row r="40" spans="3:55" s="109" customFormat="1" hidden="1" x14ac:dyDescent="0.25">
      <c r="C40" s="120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8"/>
      <c r="AT40" s="110"/>
      <c r="AU40" s="174"/>
      <c r="AV40" s="112"/>
      <c r="AW40" s="112"/>
      <c r="AX40" s="112"/>
      <c r="AY40" s="113"/>
      <c r="AZ40" s="113"/>
      <c r="BA40" s="113"/>
      <c r="BB40" s="122"/>
      <c r="BC40" s="115"/>
    </row>
    <row r="41" spans="3:55" s="109" customFormat="1" hidden="1" x14ac:dyDescent="0.25"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27"/>
      <c r="AT41" s="110"/>
      <c r="AU41" s="174"/>
      <c r="AV41" s="112"/>
      <c r="AW41" s="112"/>
      <c r="AX41" s="112"/>
      <c r="AY41" s="113"/>
      <c r="AZ41" s="113"/>
      <c r="BA41" s="113"/>
      <c r="BB41" s="122"/>
      <c r="BC41" s="181"/>
    </row>
    <row r="42" spans="3:55" s="109" customFormat="1" hidden="1" x14ac:dyDescent="0.25">
      <c r="C42" s="136"/>
      <c r="D42" s="108"/>
      <c r="E42" s="108"/>
      <c r="F42" s="108"/>
      <c r="G42" s="108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37"/>
      <c r="V42" s="137"/>
      <c r="W42" s="137"/>
      <c r="X42" s="137"/>
      <c r="Y42" s="137"/>
      <c r="Z42" s="137"/>
      <c r="AA42" s="13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37"/>
      <c r="AT42" s="110"/>
      <c r="AU42" s="174"/>
      <c r="AV42" s="112"/>
      <c r="AW42" s="112"/>
      <c r="AX42" s="112"/>
      <c r="AY42" s="113"/>
      <c r="AZ42" s="113"/>
      <c r="BA42" s="113"/>
      <c r="BB42" s="122"/>
      <c r="BC42" s="181"/>
    </row>
    <row r="43" spans="3:55" s="109" customFormat="1" hidden="1" x14ac:dyDescent="0.25">
      <c r="C43" s="146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48"/>
      <c r="AT43" s="110"/>
      <c r="AU43" s="174"/>
      <c r="AV43" s="112"/>
      <c r="AW43" s="112"/>
      <c r="AX43" s="112"/>
      <c r="AY43" s="113"/>
      <c r="AZ43" s="113"/>
      <c r="BA43" s="113"/>
      <c r="BB43" s="122"/>
      <c r="BC43" s="181"/>
    </row>
    <row r="44" spans="3:55" s="109" customFormat="1" hidden="1" x14ac:dyDescent="0.25">
      <c r="C44" s="153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07"/>
      <c r="AK44" s="107"/>
      <c r="AL44" s="107"/>
      <c r="AM44" s="107"/>
      <c r="AN44" s="107"/>
      <c r="AO44" s="107"/>
      <c r="AP44" s="107"/>
      <c r="AQ44" s="107"/>
      <c r="AR44" s="155"/>
      <c r="AT44" s="110"/>
      <c r="AU44" s="174"/>
      <c r="AV44" s="112"/>
      <c r="AW44" s="112"/>
      <c r="AX44" s="112"/>
      <c r="AY44" s="113"/>
      <c r="AZ44" s="113"/>
      <c r="BA44" s="113"/>
      <c r="BB44" s="122"/>
      <c r="BC44" s="181"/>
    </row>
    <row r="45" spans="3:55" s="109" customFormat="1" hidden="1" x14ac:dyDescent="0.25">
      <c r="C45" s="182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07"/>
      <c r="AN45" s="107"/>
      <c r="AO45" s="107"/>
      <c r="AP45" s="107"/>
      <c r="AQ45" s="107"/>
      <c r="AR45" s="183"/>
      <c r="AT45" s="110"/>
      <c r="AU45" s="174"/>
      <c r="AV45" s="112"/>
      <c r="AW45" s="112"/>
      <c r="AX45" s="112"/>
      <c r="AY45" s="113"/>
      <c r="AZ45" s="113"/>
      <c r="BA45" s="113"/>
      <c r="BB45" s="122"/>
      <c r="BC45" s="181"/>
    </row>
    <row r="46" spans="3:55" s="109" customFormat="1" hidden="1" x14ac:dyDescent="0.25"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7"/>
      <c r="AN46" s="107"/>
      <c r="AO46" s="107"/>
      <c r="AP46" s="107"/>
      <c r="AQ46" s="107"/>
      <c r="AR46" s="168"/>
      <c r="AT46" s="110"/>
      <c r="AU46" s="174"/>
      <c r="AV46" s="112"/>
      <c r="AW46" s="112"/>
      <c r="AX46" s="112"/>
      <c r="AY46" s="113"/>
      <c r="AZ46" s="113"/>
      <c r="BA46" s="113"/>
      <c r="BB46" s="122"/>
      <c r="BC46" s="181"/>
    </row>
    <row r="47" spans="3:55" s="109" customFormat="1" hidden="1" x14ac:dyDescent="0.25">
      <c r="C47" s="18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07"/>
      <c r="AN47" s="107"/>
      <c r="AO47" s="107"/>
      <c r="AP47" s="107"/>
      <c r="AQ47" s="107"/>
      <c r="AR47" s="185"/>
      <c r="AT47" s="110"/>
      <c r="AU47" s="174"/>
      <c r="AV47" s="112"/>
      <c r="AW47" s="112"/>
      <c r="AX47" s="112"/>
      <c r="AY47" s="113"/>
      <c r="AZ47" s="113"/>
      <c r="BA47" s="113"/>
      <c r="BB47" s="122"/>
      <c r="BC47" s="181"/>
    </row>
    <row r="48" spans="3:55" s="109" customFormat="1" hidden="1" x14ac:dyDescent="0.25">
      <c r="C48" s="186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07"/>
      <c r="AN48" s="107"/>
      <c r="AO48" s="107"/>
      <c r="AP48" s="107"/>
      <c r="AQ48" s="107"/>
      <c r="AR48" s="187"/>
      <c r="AT48" s="110"/>
      <c r="AU48" s="174"/>
      <c r="AV48" s="112"/>
      <c r="AW48" s="112"/>
      <c r="AX48" s="112"/>
      <c r="AY48" s="113"/>
      <c r="AZ48" s="113"/>
      <c r="BA48" s="113"/>
      <c r="BB48" s="122"/>
      <c r="BC48" s="181"/>
    </row>
    <row r="49" spans="3:55" s="109" customFormat="1" hidden="1" x14ac:dyDescent="0.25"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07"/>
      <c r="AN49" s="107"/>
      <c r="AO49" s="107"/>
      <c r="AP49" s="107"/>
      <c r="AQ49" s="107"/>
      <c r="AR49" s="189"/>
      <c r="AT49" s="110"/>
      <c r="AU49" s="174"/>
      <c r="AV49" s="112"/>
      <c r="AW49" s="112"/>
      <c r="AX49" s="112"/>
      <c r="AY49" s="113"/>
      <c r="AZ49" s="113"/>
      <c r="BA49" s="113"/>
      <c r="BB49" s="122"/>
      <c r="BC49" s="181"/>
    </row>
    <row r="50" spans="3:55" s="109" customFormat="1" hidden="1" x14ac:dyDescent="0.25">
      <c r="C50" s="123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8"/>
      <c r="AT50" s="110"/>
      <c r="AU50" s="174"/>
      <c r="AV50" s="112"/>
      <c r="AW50" s="112"/>
      <c r="AX50" s="112"/>
      <c r="AY50" s="113"/>
      <c r="AZ50" s="113"/>
      <c r="BA50" s="113"/>
      <c r="BB50" s="122"/>
      <c r="BC50" s="181"/>
    </row>
    <row r="51" spans="3:55" s="109" customFormat="1" hidden="1" x14ac:dyDescent="0.25">
      <c r="C51" s="123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8"/>
      <c r="AT51" s="110"/>
      <c r="AU51" s="174"/>
      <c r="AV51" s="112"/>
      <c r="AW51" s="112"/>
      <c r="AX51" s="112"/>
      <c r="AY51" s="113"/>
      <c r="AZ51" s="113"/>
      <c r="BA51" s="113"/>
      <c r="BB51" s="122"/>
      <c r="BC51" s="181"/>
    </row>
    <row r="52" spans="3:55" s="109" customFormat="1" hidden="1" x14ac:dyDescent="0.25">
      <c r="C52" s="12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8"/>
      <c r="AT52" s="110"/>
      <c r="AU52" s="174"/>
      <c r="AV52" s="112"/>
      <c r="AW52" s="112"/>
      <c r="AX52" s="112"/>
      <c r="AY52" s="113"/>
      <c r="AZ52" s="113"/>
      <c r="BA52" s="113"/>
      <c r="BB52" s="122"/>
      <c r="BC52" s="181"/>
    </row>
    <row r="53" spans="3:55" s="109" customFormat="1" hidden="1" x14ac:dyDescent="0.25">
      <c r="C53" s="123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8"/>
      <c r="AT53" s="110"/>
      <c r="AU53" s="174"/>
      <c r="AV53" s="112"/>
      <c r="AW53" s="112"/>
      <c r="AX53" s="112"/>
      <c r="AY53" s="113"/>
      <c r="AZ53" s="113"/>
      <c r="BA53" s="113"/>
      <c r="BB53" s="122"/>
      <c r="BC53" s="181"/>
    </row>
    <row r="54" spans="3:55" s="109" customFormat="1" hidden="1" x14ac:dyDescent="0.25">
      <c r="C54" s="123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8"/>
      <c r="AT54" s="110"/>
      <c r="AU54" s="174"/>
      <c r="AV54" s="112"/>
      <c r="AW54" s="112"/>
      <c r="AX54" s="112"/>
      <c r="AY54" s="113"/>
      <c r="AZ54" s="113"/>
      <c r="BA54" s="113"/>
      <c r="BB54" s="122"/>
      <c r="BC54" s="181"/>
    </row>
    <row r="55" spans="3:55" s="109" customFormat="1" hidden="1" x14ac:dyDescent="0.25">
      <c r="C55" s="120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8"/>
      <c r="AT55" s="110"/>
      <c r="AU55" s="174"/>
      <c r="AV55" s="112"/>
      <c r="AW55" s="112"/>
      <c r="AX55" s="112"/>
      <c r="AY55" s="113"/>
      <c r="AZ55" s="113"/>
      <c r="BA55" s="113"/>
      <c r="BB55" s="122"/>
      <c r="BC55" s="181"/>
    </row>
    <row r="56" spans="3:55" s="109" customFormat="1" hidden="1" x14ac:dyDescent="0.25">
      <c r="C56" s="123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8"/>
      <c r="AT56" s="110"/>
      <c r="AU56" s="174"/>
      <c r="AV56" s="112"/>
      <c r="AW56" s="112"/>
      <c r="AX56" s="112"/>
      <c r="AY56" s="113"/>
      <c r="AZ56" s="113"/>
      <c r="BA56" s="113"/>
      <c r="BB56" s="122"/>
      <c r="BC56" s="181"/>
    </row>
    <row r="57" spans="3:55" s="109" customFormat="1" hidden="1" x14ac:dyDescent="0.25">
      <c r="C57" s="123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8"/>
      <c r="AT57" s="110"/>
      <c r="AU57" s="174"/>
      <c r="AV57" s="112"/>
      <c r="AW57" s="112"/>
      <c r="AX57" s="112"/>
      <c r="AY57" s="113"/>
      <c r="AZ57" s="113"/>
      <c r="BA57" s="113"/>
      <c r="BB57" s="122"/>
      <c r="BC57" s="181"/>
    </row>
    <row r="58" spans="3:55" s="109" customFormat="1" hidden="1" x14ac:dyDescent="0.25">
      <c r="C58" s="120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75"/>
      <c r="AT58" s="110"/>
      <c r="AU58" s="174"/>
      <c r="AV58" s="112"/>
      <c r="AW58" s="112"/>
      <c r="AX58" s="112"/>
      <c r="AY58" s="113"/>
      <c r="AZ58" s="113"/>
      <c r="BA58" s="113"/>
      <c r="BB58" s="122"/>
      <c r="BC58" s="181"/>
    </row>
    <row r="59" spans="3:55" s="109" customFormat="1" ht="11.25" hidden="1" x14ac:dyDescent="0.25">
      <c r="C59" s="176"/>
      <c r="AT59" s="177"/>
      <c r="AV59" s="178"/>
      <c r="AW59" s="178"/>
      <c r="AX59" s="178"/>
      <c r="BC59" s="179"/>
    </row>
    <row r="60" spans="3:55" s="109" customFormat="1" hidden="1" x14ac:dyDescent="0.25">
      <c r="C60" s="106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8"/>
      <c r="AT60" s="110"/>
      <c r="AU60" s="180"/>
      <c r="AV60" s="112"/>
      <c r="AW60" s="112"/>
      <c r="AX60" s="112"/>
      <c r="AY60" s="113"/>
      <c r="AZ60" s="113"/>
      <c r="BA60" s="113"/>
      <c r="BB60" s="114"/>
      <c r="BC60" s="115"/>
    </row>
    <row r="61" spans="3:55" s="109" customFormat="1" hidden="1" x14ac:dyDescent="0.25">
      <c r="C61" s="116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8"/>
      <c r="AN61" s="118"/>
      <c r="AO61" s="118"/>
      <c r="AP61" s="118"/>
      <c r="AQ61" s="118"/>
      <c r="AR61" s="117"/>
      <c r="AT61" s="110"/>
      <c r="AU61" s="180"/>
      <c r="AV61" s="112"/>
      <c r="AW61" s="112"/>
      <c r="AX61" s="112"/>
      <c r="AY61" s="113"/>
      <c r="AZ61" s="113"/>
      <c r="BA61" s="113"/>
      <c r="BB61" s="114"/>
      <c r="BC61" s="115"/>
    </row>
    <row r="62" spans="3:55" s="109" customFormat="1" hidden="1" x14ac:dyDescent="0.25">
      <c r="C62" s="120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8"/>
      <c r="AT62" s="110"/>
      <c r="AU62" s="174"/>
      <c r="AV62" s="112"/>
      <c r="AW62" s="112"/>
      <c r="AX62" s="112"/>
      <c r="AY62" s="113"/>
      <c r="AZ62" s="113"/>
      <c r="BA62" s="113"/>
      <c r="BB62" s="122"/>
      <c r="BC62" s="115"/>
    </row>
    <row r="63" spans="3:55" s="109" customFormat="1" hidden="1" x14ac:dyDescent="0.25">
      <c r="C63" s="123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7"/>
      <c r="AN63" s="107"/>
      <c r="AO63" s="107"/>
      <c r="AP63" s="107"/>
      <c r="AQ63" s="107"/>
      <c r="AR63" s="108"/>
      <c r="AT63" s="110"/>
      <c r="AU63" s="174"/>
      <c r="AV63" s="112"/>
      <c r="AW63" s="112"/>
      <c r="AX63" s="112"/>
      <c r="AY63" s="113"/>
      <c r="AZ63" s="113"/>
      <c r="BA63" s="113"/>
      <c r="BB63" s="122"/>
      <c r="BC63" s="115"/>
    </row>
    <row r="64" spans="3:55" s="109" customFormat="1" hidden="1" x14ac:dyDescent="0.25">
      <c r="C64" s="123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7"/>
      <c r="AN64" s="107"/>
      <c r="AO64" s="107"/>
      <c r="AP64" s="107"/>
      <c r="AQ64" s="107"/>
      <c r="AR64" s="108"/>
      <c r="AT64" s="110"/>
      <c r="AU64" s="174"/>
      <c r="AV64" s="112"/>
      <c r="AW64" s="112"/>
      <c r="AX64" s="112"/>
      <c r="AY64" s="113"/>
      <c r="AZ64" s="113"/>
      <c r="BA64" s="113"/>
      <c r="BB64" s="122"/>
      <c r="BC64" s="115"/>
    </row>
    <row r="65" spans="3:55" s="109" customFormat="1" hidden="1" x14ac:dyDescent="0.25">
      <c r="C65" s="123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7"/>
      <c r="AN65" s="107"/>
      <c r="AO65" s="107"/>
      <c r="AP65" s="107"/>
      <c r="AQ65" s="107"/>
      <c r="AR65" s="108"/>
      <c r="AT65" s="110"/>
      <c r="AU65" s="174"/>
      <c r="AV65" s="112"/>
      <c r="AW65" s="112"/>
      <c r="AX65" s="112"/>
      <c r="AY65" s="113"/>
      <c r="AZ65" s="113"/>
      <c r="BA65" s="113"/>
      <c r="BB65" s="122"/>
      <c r="BC65" s="115"/>
    </row>
    <row r="66" spans="3:55" s="109" customFormat="1" hidden="1" x14ac:dyDescent="0.25">
      <c r="C66" s="123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8"/>
      <c r="AT66" s="110"/>
      <c r="AU66" s="174"/>
      <c r="AV66" s="112"/>
      <c r="AW66" s="112"/>
      <c r="AX66" s="112"/>
      <c r="AY66" s="113"/>
      <c r="AZ66" s="113"/>
      <c r="BA66" s="113"/>
      <c r="BB66" s="122"/>
      <c r="BC66" s="115"/>
    </row>
    <row r="67" spans="3:55" s="109" customFormat="1" hidden="1" x14ac:dyDescent="0.25">
      <c r="C67" s="123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7"/>
      <c r="AN67" s="107"/>
      <c r="AO67" s="107"/>
      <c r="AP67" s="107"/>
      <c r="AQ67" s="107"/>
      <c r="AR67" s="108"/>
      <c r="AT67" s="110"/>
      <c r="AU67" s="174"/>
      <c r="AV67" s="112"/>
      <c r="AW67" s="112"/>
      <c r="AX67" s="112"/>
      <c r="AY67" s="113"/>
      <c r="AZ67" s="113"/>
      <c r="BA67" s="113"/>
      <c r="BB67" s="122"/>
      <c r="BC67" s="115"/>
    </row>
    <row r="68" spans="3:55" s="109" customFormat="1" hidden="1" x14ac:dyDescent="0.25">
      <c r="C68" s="123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7"/>
      <c r="AN68" s="107"/>
      <c r="AO68" s="107"/>
      <c r="AP68" s="107"/>
      <c r="AQ68" s="107"/>
      <c r="AR68" s="108"/>
      <c r="AT68" s="110"/>
      <c r="AU68" s="174"/>
      <c r="AV68" s="112"/>
      <c r="AW68" s="112"/>
      <c r="AX68" s="112"/>
      <c r="AY68" s="113"/>
      <c r="AZ68" s="113"/>
      <c r="BA68" s="113"/>
      <c r="BB68" s="122"/>
      <c r="BC68" s="115"/>
    </row>
    <row r="69" spans="3:55" s="109" customFormat="1" hidden="1" x14ac:dyDescent="0.25">
      <c r="C69" s="120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8"/>
      <c r="AT69" s="110"/>
      <c r="AU69" s="174"/>
      <c r="AV69" s="112"/>
      <c r="AW69" s="112"/>
      <c r="AX69" s="112"/>
      <c r="AY69" s="113"/>
      <c r="AZ69" s="113"/>
      <c r="BA69" s="113"/>
      <c r="BB69" s="122"/>
      <c r="BC69" s="115"/>
    </row>
    <row r="70" spans="3:55" s="109" customFormat="1" hidden="1" x14ac:dyDescent="0.25">
      <c r="C70" s="126"/>
      <c r="D70" s="127"/>
      <c r="E70" s="127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27"/>
      <c r="AT70" s="110"/>
      <c r="AU70" s="174"/>
      <c r="AV70" s="112"/>
      <c r="AW70" s="112"/>
      <c r="AX70" s="112"/>
      <c r="AY70" s="113"/>
      <c r="AZ70" s="113"/>
      <c r="BA70" s="113"/>
      <c r="BB70" s="122"/>
      <c r="BC70" s="181"/>
    </row>
    <row r="71" spans="3:55" s="109" customFormat="1" hidden="1" x14ac:dyDescent="0.25">
      <c r="C71" s="136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T71" s="110"/>
      <c r="AU71" s="174"/>
      <c r="AV71" s="112"/>
      <c r="AW71" s="112"/>
      <c r="AX71" s="112"/>
      <c r="AY71" s="113"/>
      <c r="AZ71" s="113"/>
      <c r="BA71" s="113"/>
      <c r="BB71" s="122"/>
      <c r="BC71" s="181"/>
    </row>
    <row r="72" spans="3:55" s="109" customFormat="1" hidden="1" x14ac:dyDescent="0.25">
      <c r="C72" s="146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48"/>
      <c r="AT72" s="110"/>
      <c r="AU72" s="174"/>
      <c r="AV72" s="112"/>
      <c r="AW72" s="112"/>
      <c r="AX72" s="112"/>
      <c r="AY72" s="113"/>
      <c r="AZ72" s="113"/>
      <c r="BA72" s="113"/>
      <c r="BB72" s="122"/>
      <c r="BC72" s="181"/>
    </row>
    <row r="73" spans="3:55" s="109" customFormat="1" hidden="1" x14ac:dyDescent="0.25">
      <c r="C73" s="153"/>
      <c r="D73" s="191"/>
      <c r="E73" s="191"/>
      <c r="F73" s="191"/>
      <c r="G73" s="191"/>
      <c r="H73" s="191"/>
      <c r="I73" s="191"/>
      <c r="J73" s="191"/>
      <c r="K73" s="191"/>
      <c r="L73" s="191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55"/>
      <c r="AT73" s="110"/>
      <c r="AU73" s="174"/>
      <c r="AV73" s="112"/>
      <c r="AW73" s="112"/>
      <c r="AX73" s="112"/>
      <c r="AY73" s="113"/>
      <c r="AZ73" s="113"/>
      <c r="BA73" s="113"/>
      <c r="BB73" s="122"/>
      <c r="BC73" s="181"/>
    </row>
    <row r="74" spans="3:55" s="109" customFormat="1" hidden="1" x14ac:dyDescent="0.25">
      <c r="C74" s="182"/>
      <c r="D74" s="108"/>
      <c r="E74" s="108"/>
      <c r="F74" s="108"/>
      <c r="G74" s="108"/>
      <c r="H74" s="108"/>
      <c r="I74" s="108"/>
      <c r="J74" s="108"/>
      <c r="K74" s="108"/>
      <c r="L74" s="108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83"/>
      <c r="AT74" s="110"/>
      <c r="AU74" s="174"/>
      <c r="AV74" s="112"/>
      <c r="AW74" s="112"/>
      <c r="AX74" s="112"/>
      <c r="AY74" s="113"/>
      <c r="AZ74" s="113"/>
      <c r="BA74" s="113"/>
      <c r="BB74" s="122"/>
      <c r="BC74" s="181"/>
    </row>
    <row r="75" spans="3:55" s="109" customFormat="1" hidden="1" x14ac:dyDescent="0.25">
      <c r="C75" s="167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T75" s="110"/>
      <c r="AU75" s="174"/>
      <c r="AV75" s="112"/>
      <c r="AW75" s="112"/>
      <c r="AX75" s="112"/>
      <c r="AY75" s="113"/>
      <c r="AZ75" s="113"/>
      <c r="BA75" s="113"/>
      <c r="BB75" s="122"/>
      <c r="BC75" s="181"/>
    </row>
    <row r="76" spans="3:55" s="109" customFormat="1" hidden="1" x14ac:dyDescent="0.25">
      <c r="C76" s="188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07"/>
      <c r="AN76" s="107"/>
      <c r="AO76" s="107"/>
      <c r="AP76" s="107"/>
      <c r="AQ76" s="107"/>
      <c r="AR76" s="192"/>
      <c r="AT76" s="110"/>
      <c r="AU76" s="174"/>
      <c r="AV76" s="112"/>
      <c r="AW76" s="112"/>
      <c r="AX76" s="112"/>
      <c r="AY76" s="113"/>
      <c r="AZ76" s="113"/>
      <c r="BA76" s="113"/>
      <c r="BB76" s="122"/>
      <c r="BC76" s="181"/>
    </row>
    <row r="77" spans="3:55" s="109" customFormat="1" hidden="1" x14ac:dyDescent="0.25">
      <c r="C77" s="123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8"/>
      <c r="AT77" s="110"/>
      <c r="AU77" s="174"/>
      <c r="AV77" s="112"/>
      <c r="AW77" s="112"/>
      <c r="AX77" s="112"/>
      <c r="AY77" s="113"/>
      <c r="AZ77" s="113"/>
      <c r="BA77" s="113"/>
      <c r="BB77" s="122"/>
      <c r="BC77" s="181"/>
    </row>
    <row r="78" spans="3:55" s="109" customFormat="1" hidden="1" x14ac:dyDescent="0.25">
      <c r="C78" s="123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8"/>
      <c r="AT78" s="110"/>
      <c r="AU78" s="174"/>
      <c r="AV78" s="112"/>
      <c r="AW78" s="112"/>
      <c r="AX78" s="112"/>
      <c r="AY78" s="113"/>
      <c r="AZ78" s="113"/>
      <c r="BA78" s="113"/>
      <c r="BB78" s="122"/>
      <c r="BC78" s="181"/>
    </row>
    <row r="79" spans="3:55" s="109" customFormat="1" hidden="1" x14ac:dyDescent="0.25">
      <c r="C79" s="12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8"/>
      <c r="AT79" s="110"/>
      <c r="AU79" s="174"/>
      <c r="AV79" s="112"/>
      <c r="AW79" s="112"/>
      <c r="AX79" s="112"/>
      <c r="AY79" s="113"/>
      <c r="AZ79" s="113"/>
      <c r="BA79" s="113"/>
      <c r="BB79" s="122"/>
      <c r="BC79" s="181"/>
    </row>
    <row r="80" spans="3:55" s="109" customFormat="1" hidden="1" x14ac:dyDescent="0.25">
      <c r="C80" s="123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8"/>
      <c r="AT80" s="110"/>
      <c r="AU80" s="174"/>
      <c r="AV80" s="112"/>
      <c r="AW80" s="112"/>
      <c r="AX80" s="112"/>
      <c r="AY80" s="113"/>
      <c r="AZ80" s="113"/>
      <c r="BA80" s="113"/>
      <c r="BB80" s="122"/>
      <c r="BC80" s="181"/>
    </row>
    <row r="81" spans="3:55" s="109" customFormat="1" hidden="1" x14ac:dyDescent="0.25">
      <c r="C81" s="123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8"/>
      <c r="AT81" s="110"/>
      <c r="AU81" s="174"/>
      <c r="AV81" s="112"/>
      <c r="AW81" s="112"/>
      <c r="AX81" s="112"/>
      <c r="AY81" s="113"/>
      <c r="AZ81" s="113"/>
      <c r="BA81" s="113"/>
      <c r="BB81" s="122"/>
      <c r="BC81" s="181"/>
    </row>
    <row r="82" spans="3:55" s="109" customFormat="1" hidden="1" x14ac:dyDescent="0.25">
      <c r="C82" s="12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8"/>
      <c r="AT82" s="110"/>
      <c r="AU82" s="174"/>
      <c r="AV82" s="112"/>
      <c r="AW82" s="112"/>
      <c r="AX82" s="112"/>
      <c r="AY82" s="113"/>
      <c r="AZ82" s="113"/>
      <c r="BA82" s="113"/>
      <c r="BB82" s="122"/>
      <c r="BC82" s="181"/>
    </row>
    <row r="83" spans="3:55" s="109" customFormat="1" hidden="1" x14ac:dyDescent="0.25">
      <c r="C83" s="123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8"/>
      <c r="AT83" s="110"/>
      <c r="AU83" s="174"/>
      <c r="AV83" s="112"/>
      <c r="AW83" s="112"/>
      <c r="AX83" s="112"/>
      <c r="AY83" s="113"/>
      <c r="AZ83" s="113"/>
      <c r="BA83" s="113"/>
      <c r="BB83" s="122"/>
      <c r="BC83" s="181"/>
    </row>
    <row r="84" spans="3:55" s="109" customFormat="1" hidden="1" x14ac:dyDescent="0.25">
      <c r="C84" s="123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8"/>
      <c r="AT84" s="110"/>
      <c r="AU84" s="174"/>
      <c r="AV84" s="112"/>
      <c r="AW84" s="112"/>
      <c r="AX84" s="112"/>
      <c r="AY84" s="113"/>
      <c r="AZ84" s="113"/>
      <c r="BA84" s="113"/>
      <c r="BB84" s="122"/>
      <c r="BC84" s="181"/>
    </row>
    <row r="85" spans="3:55" s="109" customFormat="1" hidden="1" x14ac:dyDescent="0.25">
      <c r="C85" s="120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75"/>
      <c r="AT85" s="110"/>
      <c r="AU85" s="174"/>
      <c r="AV85" s="112"/>
      <c r="AW85" s="112"/>
      <c r="AX85" s="112"/>
      <c r="AY85" s="113"/>
      <c r="AZ85" s="113"/>
      <c r="BA85" s="113"/>
      <c r="BB85" s="122"/>
      <c r="BC85" s="181"/>
    </row>
    <row r="86" spans="3:55" s="109" customFormat="1" ht="11.25" hidden="1" x14ac:dyDescent="0.25">
      <c r="C86" s="176"/>
      <c r="AT86" s="177"/>
      <c r="AV86" s="178"/>
      <c r="AW86" s="178"/>
      <c r="AX86" s="178"/>
      <c r="BC86" s="179"/>
    </row>
    <row r="87" spans="3:55" s="109" customFormat="1" hidden="1" x14ac:dyDescent="0.25"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8"/>
      <c r="AT87" s="110"/>
      <c r="AU87" s="180"/>
      <c r="AV87" s="112"/>
      <c r="AW87" s="112"/>
      <c r="AX87" s="112"/>
      <c r="AY87" s="113"/>
      <c r="AZ87" s="113"/>
      <c r="BA87" s="113"/>
      <c r="BB87" s="114"/>
      <c r="BC87" s="115"/>
    </row>
    <row r="88" spans="3:55" s="109" customFormat="1" hidden="1" x14ac:dyDescent="0.25">
      <c r="C88" s="116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8"/>
      <c r="AN88" s="118"/>
      <c r="AO88" s="118"/>
      <c r="AP88" s="118"/>
      <c r="AQ88" s="118"/>
      <c r="AR88" s="117"/>
      <c r="AT88" s="110"/>
      <c r="AU88" s="180"/>
      <c r="AV88" s="112"/>
      <c r="AW88" s="112"/>
      <c r="AX88" s="112"/>
      <c r="AY88" s="113"/>
      <c r="AZ88" s="113"/>
      <c r="BA88" s="113"/>
      <c r="BB88" s="114"/>
      <c r="BC88" s="115"/>
    </row>
    <row r="89" spans="3:55" s="109" customFormat="1" hidden="1" x14ac:dyDescent="0.25">
      <c r="C89" s="120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93"/>
      <c r="AN89" s="193"/>
      <c r="AO89" s="193"/>
      <c r="AP89" s="193"/>
      <c r="AQ89" s="193"/>
      <c r="AR89" s="108"/>
      <c r="AT89" s="110"/>
      <c r="AU89" s="174"/>
      <c r="AV89" s="112"/>
      <c r="AW89" s="112"/>
      <c r="AX89" s="112"/>
      <c r="AY89" s="113"/>
      <c r="AZ89" s="113"/>
      <c r="BA89" s="113"/>
      <c r="BB89" s="122"/>
      <c r="BC89" s="115"/>
    </row>
    <row r="90" spans="3:55" s="109" customFormat="1" hidden="1" x14ac:dyDescent="0.25">
      <c r="C90" s="123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7"/>
      <c r="AN90" s="107"/>
      <c r="AO90" s="107"/>
      <c r="AP90" s="107"/>
      <c r="AQ90" s="107"/>
      <c r="AR90" s="108"/>
      <c r="AT90" s="110"/>
      <c r="AU90" s="174"/>
      <c r="AV90" s="112"/>
      <c r="AW90" s="112"/>
      <c r="AX90" s="112"/>
      <c r="AY90" s="113"/>
      <c r="AZ90" s="113"/>
      <c r="BA90" s="113"/>
      <c r="BB90" s="122"/>
      <c r="BC90" s="115"/>
    </row>
    <row r="91" spans="3:55" s="109" customFormat="1" hidden="1" x14ac:dyDescent="0.25">
      <c r="C91" s="123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7"/>
      <c r="AN91" s="107"/>
      <c r="AO91" s="107"/>
      <c r="AP91" s="107"/>
      <c r="AQ91" s="107"/>
      <c r="AR91" s="108"/>
      <c r="AT91" s="110"/>
      <c r="AU91" s="174"/>
      <c r="AV91" s="112"/>
      <c r="AW91" s="112"/>
      <c r="AX91" s="112"/>
      <c r="AY91" s="113"/>
      <c r="AZ91" s="113"/>
      <c r="BA91" s="113"/>
      <c r="BB91" s="122"/>
      <c r="BC91" s="115"/>
    </row>
    <row r="92" spans="3:55" s="109" customFormat="1" hidden="1" x14ac:dyDescent="0.25">
      <c r="C92" s="123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7"/>
      <c r="AN92" s="107"/>
      <c r="AO92" s="107"/>
      <c r="AP92" s="107"/>
      <c r="AQ92" s="107"/>
      <c r="AR92" s="108"/>
      <c r="AT92" s="110"/>
      <c r="AU92" s="174"/>
      <c r="AV92" s="112"/>
      <c r="AW92" s="112"/>
      <c r="AX92" s="112"/>
      <c r="AY92" s="113"/>
      <c r="AZ92" s="113"/>
      <c r="BA92" s="113"/>
      <c r="BB92" s="122"/>
      <c r="BC92" s="115"/>
    </row>
    <row r="93" spans="3:55" s="109" customFormat="1" hidden="1" x14ac:dyDescent="0.25">
      <c r="C93" s="123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8"/>
      <c r="AT93" s="110"/>
      <c r="AU93" s="174"/>
      <c r="AV93" s="112"/>
      <c r="AW93" s="112"/>
      <c r="AX93" s="112"/>
      <c r="AY93" s="113"/>
      <c r="AZ93" s="113"/>
      <c r="BA93" s="113"/>
      <c r="BB93" s="122"/>
      <c r="BC93" s="115"/>
    </row>
    <row r="94" spans="3:55" s="109" customFormat="1" hidden="1" x14ac:dyDescent="0.25">
      <c r="C94" s="123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7"/>
      <c r="AN94" s="107"/>
      <c r="AO94" s="107"/>
      <c r="AP94" s="107"/>
      <c r="AQ94" s="107"/>
      <c r="AR94" s="108"/>
      <c r="AT94" s="110"/>
      <c r="AU94" s="174"/>
      <c r="AV94" s="112"/>
      <c r="AW94" s="112"/>
      <c r="AX94" s="112"/>
      <c r="AY94" s="113"/>
      <c r="AZ94" s="113"/>
      <c r="BA94" s="113"/>
      <c r="BB94" s="122"/>
      <c r="BC94" s="115"/>
    </row>
    <row r="95" spans="3:55" s="109" customFormat="1" hidden="1" x14ac:dyDescent="0.25">
      <c r="C95" s="123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7"/>
      <c r="AN95" s="107"/>
      <c r="AO95" s="107"/>
      <c r="AP95" s="107"/>
      <c r="AQ95" s="107"/>
      <c r="AR95" s="108"/>
      <c r="AT95" s="110"/>
      <c r="AU95" s="174"/>
      <c r="AV95" s="112"/>
      <c r="AW95" s="112"/>
      <c r="AX95" s="112"/>
      <c r="AY95" s="113"/>
      <c r="AZ95" s="113"/>
      <c r="BA95" s="113"/>
      <c r="BB95" s="122"/>
      <c r="BC95" s="115"/>
    </row>
    <row r="96" spans="3:55" s="109" customFormat="1" hidden="1" x14ac:dyDescent="0.25">
      <c r="C96" s="120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8"/>
      <c r="AT96" s="110"/>
      <c r="AU96" s="174"/>
      <c r="AV96" s="112"/>
      <c r="AW96" s="112"/>
      <c r="AX96" s="112"/>
      <c r="AY96" s="113"/>
      <c r="AZ96" s="113"/>
      <c r="BA96" s="113"/>
      <c r="BB96" s="122"/>
      <c r="BC96" s="115"/>
    </row>
    <row r="97" spans="3:55" s="109" customFormat="1" hidden="1" x14ac:dyDescent="0.25">
      <c r="C97" s="126"/>
      <c r="D97" s="127"/>
      <c r="E97" s="127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27"/>
      <c r="AT97" s="110"/>
      <c r="AU97" s="174"/>
      <c r="AV97" s="112"/>
      <c r="AW97" s="112"/>
      <c r="AX97" s="112"/>
      <c r="AY97" s="113"/>
      <c r="AZ97" s="113"/>
      <c r="BA97" s="113"/>
      <c r="BB97" s="122"/>
      <c r="BC97" s="181"/>
    </row>
    <row r="98" spans="3:55" s="109" customFormat="1" hidden="1" x14ac:dyDescent="0.25">
      <c r="C98" s="136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T98" s="110"/>
      <c r="AU98" s="174"/>
      <c r="AV98" s="112"/>
      <c r="AW98" s="112"/>
      <c r="AX98" s="112"/>
      <c r="AY98" s="113"/>
      <c r="AZ98" s="113"/>
      <c r="BA98" s="113"/>
      <c r="BB98" s="122"/>
      <c r="BC98" s="181"/>
    </row>
    <row r="99" spans="3:55" s="109" customFormat="1" hidden="1" x14ac:dyDescent="0.25">
      <c r="C99" s="146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48"/>
      <c r="AT99" s="110"/>
      <c r="AU99" s="174"/>
      <c r="AV99" s="112"/>
      <c r="AW99" s="112"/>
      <c r="AX99" s="112"/>
      <c r="AY99" s="113"/>
      <c r="AZ99" s="113"/>
      <c r="BA99" s="113"/>
      <c r="BB99" s="122"/>
      <c r="BC99" s="181"/>
    </row>
    <row r="100" spans="3:55" s="109" customFormat="1" hidden="1" x14ac:dyDescent="0.25">
      <c r="C100" s="153"/>
      <c r="D100" s="191"/>
      <c r="E100" s="191"/>
      <c r="F100" s="191"/>
      <c r="G100" s="191"/>
      <c r="H100" s="191"/>
      <c r="I100" s="191"/>
      <c r="J100" s="191"/>
      <c r="K100" s="191"/>
      <c r="L100" s="191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55"/>
      <c r="AT100" s="110"/>
      <c r="AU100" s="174"/>
      <c r="AV100" s="112"/>
      <c r="AW100" s="112"/>
      <c r="AX100" s="112"/>
      <c r="AY100" s="113"/>
      <c r="AZ100" s="113"/>
      <c r="BA100" s="113"/>
      <c r="BB100" s="122"/>
      <c r="BC100" s="181"/>
    </row>
    <row r="101" spans="3:55" s="109" customFormat="1" hidden="1" x14ac:dyDescent="0.25">
      <c r="C101" s="182"/>
      <c r="D101" s="108"/>
      <c r="E101" s="108"/>
      <c r="F101" s="108"/>
      <c r="G101" s="108"/>
      <c r="H101" s="108"/>
      <c r="I101" s="108"/>
      <c r="J101" s="108"/>
      <c r="K101" s="108"/>
      <c r="L101" s="108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83"/>
      <c r="AT101" s="110"/>
      <c r="AU101" s="174"/>
      <c r="AV101" s="112"/>
      <c r="AW101" s="112"/>
      <c r="AX101" s="112"/>
      <c r="AY101" s="113"/>
      <c r="AZ101" s="113"/>
      <c r="BA101" s="113"/>
      <c r="BB101" s="122"/>
      <c r="BC101" s="181"/>
    </row>
    <row r="102" spans="3:55" s="109" customFormat="1" hidden="1" x14ac:dyDescent="0.25">
      <c r="C102" s="167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T102" s="110"/>
      <c r="AU102" s="174"/>
      <c r="AV102" s="112"/>
      <c r="AW102" s="112"/>
      <c r="AX102" s="112"/>
      <c r="AY102" s="113"/>
      <c r="AZ102" s="113"/>
      <c r="BA102" s="113"/>
      <c r="BB102" s="122"/>
      <c r="BC102" s="181"/>
    </row>
    <row r="103" spans="3:55" s="109" customFormat="1" hidden="1" x14ac:dyDescent="0.25">
      <c r="C103" s="188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07"/>
      <c r="AN103" s="107"/>
      <c r="AO103" s="107"/>
      <c r="AP103" s="107"/>
      <c r="AQ103" s="107"/>
      <c r="AR103" s="192"/>
      <c r="AT103" s="110"/>
      <c r="AU103" s="174"/>
      <c r="AV103" s="112"/>
      <c r="AW103" s="112"/>
      <c r="AX103" s="112"/>
      <c r="AY103" s="113"/>
      <c r="AZ103" s="113"/>
      <c r="BA103" s="113"/>
      <c r="BB103" s="122"/>
      <c r="BC103" s="181"/>
    </row>
    <row r="104" spans="3:55" s="109" customFormat="1" hidden="1" x14ac:dyDescent="0.25">
      <c r="C104" s="123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8"/>
      <c r="AT104" s="110"/>
      <c r="AU104" s="174"/>
      <c r="AV104" s="112"/>
      <c r="AW104" s="112"/>
      <c r="AX104" s="112"/>
      <c r="AY104" s="113"/>
      <c r="AZ104" s="113"/>
      <c r="BA104" s="113"/>
      <c r="BB104" s="122"/>
      <c r="BC104" s="181"/>
    </row>
    <row r="105" spans="3:55" s="109" customFormat="1" hidden="1" x14ac:dyDescent="0.25">
      <c r="C105" s="123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8"/>
      <c r="AT105" s="110"/>
      <c r="AU105" s="174"/>
      <c r="AV105" s="112"/>
      <c r="AW105" s="112"/>
      <c r="AX105" s="112"/>
      <c r="AY105" s="113"/>
      <c r="AZ105" s="113"/>
      <c r="BA105" s="113"/>
      <c r="BB105" s="122"/>
      <c r="BC105" s="181"/>
    </row>
    <row r="106" spans="3:55" s="109" customFormat="1" hidden="1" x14ac:dyDescent="0.25">
      <c r="C106" s="120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8"/>
      <c r="AT106" s="110"/>
      <c r="AU106" s="174"/>
      <c r="AV106" s="112"/>
      <c r="AW106" s="112"/>
      <c r="AX106" s="112"/>
      <c r="AY106" s="113"/>
      <c r="AZ106" s="113"/>
      <c r="BA106" s="113"/>
      <c r="BB106" s="122"/>
      <c r="BC106" s="181"/>
    </row>
    <row r="107" spans="3:55" s="109" customFormat="1" hidden="1" x14ac:dyDescent="0.25">
      <c r="C107" s="123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8"/>
      <c r="AT107" s="110"/>
      <c r="AU107" s="174"/>
      <c r="AV107" s="112"/>
      <c r="AW107" s="112"/>
      <c r="AX107" s="112"/>
      <c r="AY107" s="113"/>
      <c r="AZ107" s="113"/>
      <c r="BA107" s="113"/>
      <c r="BB107" s="122"/>
      <c r="BC107" s="181"/>
    </row>
    <row r="108" spans="3:55" s="109" customFormat="1" hidden="1" x14ac:dyDescent="0.25">
      <c r="C108" s="123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8"/>
      <c r="AT108" s="110"/>
      <c r="AU108" s="174"/>
      <c r="AV108" s="112"/>
      <c r="AW108" s="112"/>
      <c r="AX108" s="112"/>
      <c r="AY108" s="113"/>
      <c r="AZ108" s="113"/>
      <c r="BA108" s="113"/>
      <c r="BB108" s="122"/>
      <c r="BC108" s="181"/>
    </row>
    <row r="109" spans="3:55" s="109" customFormat="1" hidden="1" x14ac:dyDescent="0.25">
      <c r="C109" s="120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8"/>
      <c r="AT109" s="110"/>
      <c r="AU109" s="174"/>
      <c r="AV109" s="112"/>
      <c r="AW109" s="112"/>
      <c r="AX109" s="112"/>
      <c r="AY109" s="113"/>
      <c r="AZ109" s="113"/>
      <c r="BA109" s="113"/>
      <c r="BB109" s="122"/>
      <c r="BC109" s="181"/>
    </row>
    <row r="110" spans="3:55" s="109" customFormat="1" hidden="1" x14ac:dyDescent="0.25">
      <c r="C110" s="123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8"/>
      <c r="AT110" s="110"/>
      <c r="AU110" s="174"/>
      <c r="AV110" s="112"/>
      <c r="AW110" s="112"/>
      <c r="AX110" s="112"/>
      <c r="AY110" s="113"/>
      <c r="AZ110" s="113"/>
      <c r="BA110" s="113"/>
      <c r="BB110" s="122"/>
      <c r="BC110" s="181"/>
    </row>
    <row r="111" spans="3:55" s="109" customFormat="1" hidden="1" x14ac:dyDescent="0.25">
      <c r="C111" s="123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8"/>
      <c r="AT111" s="110"/>
      <c r="AU111" s="174"/>
      <c r="AV111" s="112"/>
      <c r="AW111" s="112"/>
      <c r="AX111" s="112"/>
      <c r="AY111" s="113"/>
      <c r="AZ111" s="113"/>
      <c r="BA111" s="113"/>
      <c r="BB111" s="122"/>
      <c r="BC111" s="181"/>
    </row>
    <row r="112" spans="3:55" s="109" customFormat="1" hidden="1" x14ac:dyDescent="0.25">
      <c r="C112" s="120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75"/>
      <c r="AT112" s="110"/>
      <c r="AU112" s="174"/>
      <c r="AV112" s="112"/>
      <c r="AW112" s="112"/>
      <c r="AX112" s="112"/>
      <c r="AY112" s="113"/>
      <c r="AZ112" s="113"/>
      <c r="BA112" s="113"/>
      <c r="BB112" s="122"/>
      <c r="BC112" s="181"/>
    </row>
    <row r="113" spans="3:55" s="109" customFormat="1" ht="11.25" hidden="1" x14ac:dyDescent="0.25">
      <c r="C113" s="176"/>
      <c r="AT113" s="177"/>
      <c r="AV113" s="178"/>
      <c r="AW113" s="178"/>
      <c r="AX113" s="178"/>
      <c r="BC113" s="179"/>
    </row>
    <row r="114" spans="3:55" s="109" customFormat="1" hidden="1" x14ac:dyDescent="0.25"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8"/>
      <c r="AT114" s="110"/>
      <c r="AU114" s="180"/>
      <c r="AV114" s="112"/>
      <c r="AW114" s="112"/>
      <c r="AX114" s="112"/>
      <c r="AY114" s="113"/>
      <c r="AZ114" s="113"/>
      <c r="BA114" s="113"/>
      <c r="BB114" s="114"/>
      <c r="BC114" s="115"/>
    </row>
    <row r="115" spans="3:55" s="109" customFormat="1" hidden="1" x14ac:dyDescent="0.25"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8"/>
      <c r="AN115" s="118"/>
      <c r="AO115" s="118"/>
      <c r="AP115" s="118"/>
      <c r="AQ115" s="118"/>
      <c r="AR115" s="117"/>
      <c r="AT115" s="110"/>
      <c r="AU115" s="180"/>
      <c r="AV115" s="112"/>
      <c r="AW115" s="112"/>
      <c r="AX115" s="112"/>
      <c r="AY115" s="113"/>
      <c r="AZ115" s="113"/>
      <c r="BA115" s="113"/>
      <c r="BB115" s="114"/>
      <c r="BC115" s="115"/>
    </row>
    <row r="116" spans="3:55" s="109" customFormat="1" hidden="1" x14ac:dyDescent="0.25">
      <c r="C116" s="120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8"/>
      <c r="AT116" s="110"/>
      <c r="AU116" s="174"/>
      <c r="AV116" s="112"/>
      <c r="AW116" s="112"/>
      <c r="AX116" s="112"/>
      <c r="AY116" s="113"/>
      <c r="AZ116" s="113"/>
      <c r="BA116" s="113"/>
      <c r="BB116" s="122"/>
      <c r="BC116" s="115"/>
    </row>
    <row r="117" spans="3:55" s="109" customFormat="1" hidden="1" x14ac:dyDescent="0.25">
      <c r="C117" s="123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7"/>
      <c r="AN117" s="107"/>
      <c r="AO117" s="107"/>
      <c r="AP117" s="107"/>
      <c r="AQ117" s="107"/>
      <c r="AR117" s="108"/>
      <c r="AT117" s="110"/>
      <c r="AU117" s="174"/>
      <c r="AV117" s="112"/>
      <c r="AW117" s="112"/>
      <c r="AX117" s="112"/>
      <c r="AY117" s="113"/>
      <c r="AZ117" s="113"/>
      <c r="BA117" s="113"/>
      <c r="BB117" s="122"/>
      <c r="BC117" s="115"/>
    </row>
    <row r="118" spans="3:55" s="109" customFormat="1" hidden="1" x14ac:dyDescent="0.25">
      <c r="C118" s="123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7"/>
      <c r="AN118" s="107"/>
      <c r="AO118" s="107"/>
      <c r="AP118" s="107"/>
      <c r="AQ118" s="107"/>
      <c r="AR118" s="108"/>
      <c r="AT118" s="110"/>
      <c r="AU118" s="174"/>
      <c r="AV118" s="112"/>
      <c r="AW118" s="112"/>
      <c r="AX118" s="112"/>
      <c r="AY118" s="113"/>
      <c r="AZ118" s="113"/>
      <c r="BA118" s="113"/>
      <c r="BB118" s="122"/>
      <c r="BC118" s="115"/>
    </row>
    <row r="119" spans="3:55" s="109" customFormat="1" hidden="1" x14ac:dyDescent="0.25">
      <c r="C119" s="123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7"/>
      <c r="AN119" s="107"/>
      <c r="AO119" s="107"/>
      <c r="AP119" s="107"/>
      <c r="AQ119" s="107"/>
      <c r="AR119" s="108"/>
      <c r="AT119" s="110"/>
      <c r="AU119" s="174"/>
      <c r="AV119" s="112"/>
      <c r="AW119" s="112"/>
      <c r="AX119" s="112"/>
      <c r="AY119" s="113"/>
      <c r="AZ119" s="113"/>
      <c r="BA119" s="113"/>
      <c r="BB119" s="122"/>
      <c r="BC119" s="115"/>
    </row>
    <row r="120" spans="3:55" s="109" customFormat="1" hidden="1" x14ac:dyDescent="0.25">
      <c r="C120" s="123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7"/>
      <c r="AN120" s="107"/>
      <c r="AO120" s="107"/>
      <c r="AP120" s="107"/>
      <c r="AQ120" s="107"/>
      <c r="AR120" s="108"/>
      <c r="AT120" s="110"/>
      <c r="AU120" s="174"/>
      <c r="AV120" s="112"/>
      <c r="AW120" s="112"/>
      <c r="AX120" s="112"/>
      <c r="AY120" s="113"/>
      <c r="AZ120" s="113"/>
      <c r="BA120" s="113"/>
      <c r="BB120" s="122"/>
      <c r="BC120" s="115"/>
    </row>
    <row r="121" spans="3:55" s="109" customFormat="1" hidden="1" x14ac:dyDescent="0.25">
      <c r="C121" s="123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8"/>
      <c r="AT121" s="110"/>
      <c r="AU121" s="174"/>
      <c r="AV121" s="112"/>
      <c r="AW121" s="112"/>
      <c r="AX121" s="112"/>
      <c r="AY121" s="113"/>
      <c r="AZ121" s="113"/>
      <c r="BA121" s="113"/>
      <c r="BB121" s="122"/>
      <c r="BC121" s="115"/>
    </row>
    <row r="122" spans="3:55" s="109" customFormat="1" hidden="1" x14ac:dyDescent="0.25">
      <c r="C122" s="123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8"/>
      <c r="AT122" s="110"/>
      <c r="AU122" s="174"/>
      <c r="AV122" s="112"/>
      <c r="AW122" s="112"/>
      <c r="AX122" s="112"/>
      <c r="AY122" s="113"/>
      <c r="AZ122" s="113"/>
      <c r="BA122" s="113"/>
      <c r="BB122" s="122"/>
      <c r="BC122" s="115"/>
    </row>
    <row r="123" spans="3:55" s="109" customFormat="1" hidden="1" x14ac:dyDescent="0.25">
      <c r="C123" s="123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7"/>
      <c r="AN123" s="107"/>
      <c r="AO123" s="107"/>
      <c r="AP123" s="107"/>
      <c r="AQ123" s="107"/>
      <c r="AR123" s="108"/>
      <c r="AT123" s="110"/>
      <c r="AU123" s="174"/>
      <c r="AV123" s="112"/>
      <c r="AW123" s="112"/>
      <c r="AX123" s="112"/>
      <c r="AY123" s="113"/>
      <c r="AZ123" s="113"/>
      <c r="BA123" s="113"/>
      <c r="BB123" s="122"/>
      <c r="BC123" s="115"/>
    </row>
    <row r="124" spans="3:55" s="109" customFormat="1" hidden="1" x14ac:dyDescent="0.25">
      <c r="C124" s="123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7"/>
      <c r="AN124" s="107"/>
      <c r="AO124" s="107"/>
      <c r="AP124" s="107"/>
      <c r="AQ124" s="107"/>
      <c r="AR124" s="108"/>
      <c r="AT124" s="110"/>
      <c r="AU124" s="174"/>
      <c r="AV124" s="112"/>
      <c r="AW124" s="112"/>
      <c r="AX124" s="112"/>
      <c r="AY124" s="113"/>
      <c r="AZ124" s="113"/>
      <c r="BA124" s="113"/>
      <c r="BB124" s="122"/>
      <c r="BC124" s="115"/>
    </row>
    <row r="125" spans="3:55" s="109" customFormat="1" hidden="1" x14ac:dyDescent="0.25">
      <c r="C125" s="120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8"/>
      <c r="AT125" s="110"/>
      <c r="AU125" s="174"/>
      <c r="AV125" s="112"/>
      <c r="AW125" s="112"/>
      <c r="AX125" s="112"/>
      <c r="AY125" s="113"/>
      <c r="AZ125" s="113"/>
      <c r="BA125" s="113"/>
      <c r="BB125" s="122"/>
      <c r="BC125" s="115"/>
    </row>
    <row r="126" spans="3:55" s="109" customFormat="1" hidden="1" x14ac:dyDescent="0.25">
      <c r="C126" s="126"/>
      <c r="D126" s="127"/>
      <c r="E126" s="12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8"/>
      <c r="AT126" s="110"/>
      <c r="AU126" s="174"/>
      <c r="AV126" s="112"/>
      <c r="AW126" s="112"/>
      <c r="AX126" s="112"/>
      <c r="AY126" s="113"/>
      <c r="AZ126" s="113"/>
      <c r="BA126" s="113"/>
      <c r="BB126" s="122"/>
      <c r="BC126" s="181"/>
    </row>
    <row r="127" spans="3:55" s="109" customFormat="1" hidden="1" x14ac:dyDescent="0.25">
      <c r="C127" s="14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48"/>
      <c r="X127" s="148"/>
      <c r="Y127" s="148"/>
      <c r="Z127" s="148"/>
      <c r="AA127" s="148"/>
      <c r="AB127" s="148"/>
      <c r="AC127" s="148"/>
      <c r="AD127" s="148"/>
      <c r="AE127" s="107"/>
      <c r="AF127" s="107"/>
      <c r="AG127" s="107"/>
      <c r="AH127" s="107"/>
      <c r="AI127" s="107"/>
      <c r="AJ127" s="107"/>
      <c r="AK127" s="107"/>
      <c r="AL127" s="107"/>
      <c r="AM127" s="148"/>
      <c r="AN127" s="148"/>
      <c r="AO127" s="148"/>
      <c r="AP127" s="148"/>
      <c r="AQ127" s="107"/>
      <c r="AR127" s="148"/>
      <c r="AT127" s="110"/>
      <c r="AU127" s="174"/>
      <c r="AV127" s="112"/>
      <c r="AW127" s="112"/>
      <c r="AX127" s="112"/>
      <c r="AY127" s="113"/>
      <c r="AZ127" s="113"/>
      <c r="BA127" s="113"/>
      <c r="BB127" s="122"/>
      <c r="BC127" s="181"/>
    </row>
    <row r="128" spans="3:55" s="109" customFormat="1" hidden="1" x14ac:dyDescent="0.25">
      <c r="C128" s="13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T128" s="110"/>
      <c r="AU128" s="174"/>
      <c r="AV128" s="112"/>
      <c r="AW128" s="112"/>
      <c r="AX128" s="112"/>
      <c r="AY128" s="113"/>
      <c r="AZ128" s="113"/>
      <c r="BA128" s="113"/>
      <c r="BB128" s="122"/>
      <c r="BC128" s="181"/>
    </row>
    <row r="129" spans="3:55" s="109" customFormat="1" hidden="1" x14ac:dyDescent="0.25">
      <c r="C129" s="167"/>
      <c r="D129" s="107"/>
      <c r="E129" s="107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68"/>
      <c r="AT129" s="110"/>
      <c r="AU129" s="174"/>
      <c r="AV129" s="112"/>
      <c r="AW129" s="112"/>
      <c r="AX129" s="112"/>
      <c r="AY129" s="113"/>
      <c r="AZ129" s="113"/>
      <c r="BA129" s="113"/>
      <c r="BB129" s="122"/>
      <c r="BC129" s="181"/>
    </row>
    <row r="130" spans="3:55" s="109" customFormat="1" hidden="1" x14ac:dyDescent="0.25">
      <c r="C130" s="153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T130" s="110"/>
      <c r="AU130" s="174"/>
      <c r="AV130" s="112"/>
      <c r="AW130" s="112"/>
      <c r="AX130" s="112"/>
      <c r="AY130" s="113"/>
      <c r="AZ130" s="113"/>
      <c r="BA130" s="113"/>
      <c r="BB130" s="122"/>
      <c r="BC130" s="181"/>
    </row>
    <row r="131" spans="3:55" s="109" customFormat="1" hidden="1" x14ac:dyDescent="0.25">
      <c r="C131" s="186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87"/>
      <c r="AT131" s="110"/>
      <c r="AU131" s="174"/>
      <c r="AV131" s="112"/>
      <c r="AW131" s="112"/>
      <c r="AX131" s="112"/>
      <c r="AY131" s="113"/>
      <c r="AZ131" s="113"/>
      <c r="BA131" s="113"/>
      <c r="BB131" s="122"/>
      <c r="BC131" s="181"/>
    </row>
    <row r="132" spans="3:55" s="109" customFormat="1" hidden="1" x14ac:dyDescent="0.25">
      <c r="C132" s="182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83"/>
      <c r="AT132" s="110"/>
      <c r="AU132" s="174"/>
      <c r="AV132" s="112"/>
      <c r="AW132" s="112"/>
      <c r="AX132" s="112"/>
      <c r="AY132" s="113"/>
      <c r="AZ132" s="113"/>
      <c r="BA132" s="113"/>
      <c r="BB132" s="122"/>
      <c r="BC132" s="181"/>
    </row>
    <row r="133" spans="3:55" s="109" customFormat="1" hidden="1" x14ac:dyDescent="0.25">
      <c r="C133" s="188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07"/>
      <c r="AN133" s="107"/>
      <c r="AO133" s="107"/>
      <c r="AP133" s="107"/>
      <c r="AQ133" s="107"/>
      <c r="AR133" s="189"/>
      <c r="AT133" s="110"/>
      <c r="AU133" s="174"/>
      <c r="AV133" s="112"/>
      <c r="AW133" s="112"/>
      <c r="AX133" s="112"/>
      <c r="AY133" s="113"/>
      <c r="AZ133" s="113"/>
      <c r="BA133" s="113"/>
      <c r="BB133" s="122"/>
      <c r="BC133" s="181"/>
    </row>
    <row r="134" spans="3:55" s="109" customFormat="1" hidden="1" x14ac:dyDescent="0.25">
      <c r="C134" s="194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07"/>
      <c r="AN134" s="107"/>
      <c r="AO134" s="107"/>
      <c r="AP134" s="107"/>
      <c r="AQ134" s="107"/>
      <c r="AR134" s="195"/>
      <c r="AT134" s="110"/>
      <c r="AU134" s="174"/>
      <c r="AV134" s="112"/>
      <c r="AW134" s="112"/>
      <c r="AX134" s="112"/>
      <c r="AY134" s="113"/>
      <c r="AZ134" s="113"/>
      <c r="BA134" s="113"/>
      <c r="BB134" s="122"/>
      <c r="BC134" s="181"/>
    </row>
    <row r="135" spans="3:55" s="109" customFormat="1" hidden="1" x14ac:dyDescent="0.25">
      <c r="C135" s="120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8"/>
      <c r="AT135" s="110"/>
      <c r="AU135" s="174"/>
      <c r="AV135" s="112"/>
      <c r="AW135" s="112"/>
      <c r="AX135" s="112"/>
      <c r="AY135" s="113"/>
      <c r="AZ135" s="113"/>
      <c r="BA135" s="113"/>
      <c r="BB135" s="122"/>
      <c r="BC135" s="181"/>
    </row>
    <row r="136" spans="3:55" s="109" customFormat="1" hidden="1" x14ac:dyDescent="0.25">
      <c r="C136" s="123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8"/>
      <c r="AT136" s="110"/>
      <c r="AU136" s="174"/>
      <c r="AV136" s="112"/>
      <c r="AW136" s="112"/>
      <c r="AX136" s="112"/>
      <c r="AY136" s="113"/>
      <c r="AZ136" s="113"/>
      <c r="BA136" s="113"/>
      <c r="BB136" s="122"/>
      <c r="BC136" s="181"/>
    </row>
    <row r="137" spans="3:55" s="109" customFormat="1" hidden="1" x14ac:dyDescent="0.25">
      <c r="C137" s="123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8"/>
      <c r="AT137" s="110"/>
      <c r="AU137" s="174"/>
      <c r="AV137" s="112"/>
      <c r="AW137" s="112"/>
      <c r="AX137" s="112"/>
      <c r="AY137" s="113"/>
      <c r="AZ137" s="113"/>
      <c r="BA137" s="113"/>
      <c r="BB137" s="122"/>
      <c r="BC137" s="181"/>
    </row>
    <row r="138" spans="3:55" s="109" customFormat="1" hidden="1" x14ac:dyDescent="0.25">
      <c r="C138" s="120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8"/>
      <c r="AT138" s="110"/>
      <c r="AU138" s="174"/>
      <c r="AV138" s="112"/>
      <c r="AW138" s="112"/>
      <c r="AX138" s="112"/>
      <c r="AY138" s="113"/>
      <c r="AZ138" s="113"/>
      <c r="BA138" s="113"/>
      <c r="BB138" s="122"/>
      <c r="BC138" s="181"/>
    </row>
    <row r="139" spans="3:55" s="109" customFormat="1" hidden="1" x14ac:dyDescent="0.25">
      <c r="C139" s="123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8"/>
      <c r="AT139" s="110"/>
      <c r="AU139" s="174"/>
      <c r="AV139" s="112"/>
      <c r="AW139" s="112"/>
      <c r="AX139" s="112"/>
      <c r="AY139" s="113"/>
      <c r="AZ139" s="113"/>
      <c r="BA139" s="113"/>
      <c r="BB139" s="122"/>
      <c r="BC139" s="181"/>
    </row>
    <row r="140" spans="3:55" s="109" customFormat="1" hidden="1" x14ac:dyDescent="0.25">
      <c r="C140" s="123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8"/>
      <c r="AT140" s="110"/>
      <c r="AU140" s="174"/>
      <c r="AV140" s="112"/>
      <c r="AW140" s="112"/>
      <c r="AX140" s="112"/>
      <c r="AY140" s="113"/>
      <c r="AZ140" s="113"/>
      <c r="BA140" s="113"/>
      <c r="BB140" s="122"/>
      <c r="BC140" s="181"/>
    </row>
    <row r="141" spans="3:55" s="109" customFormat="1" hidden="1" x14ac:dyDescent="0.25">
      <c r="C141" s="120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75"/>
      <c r="AT141" s="110"/>
      <c r="AU141" s="174"/>
      <c r="AV141" s="112"/>
      <c r="AW141" s="112"/>
      <c r="AX141" s="112"/>
      <c r="AY141" s="113"/>
      <c r="AZ141" s="113"/>
      <c r="BA141" s="113"/>
      <c r="BB141" s="122"/>
      <c r="BC141" s="181"/>
    </row>
    <row r="142" spans="3:55" s="109" customFormat="1" ht="11.25" hidden="1" x14ac:dyDescent="0.25">
      <c r="C142" s="176"/>
      <c r="AT142" s="177"/>
      <c r="AV142" s="178"/>
      <c r="AW142" s="178"/>
      <c r="AX142" s="178"/>
      <c r="BC142" s="179"/>
    </row>
    <row r="143" spans="3:55" s="109" customFormat="1" hidden="1" x14ac:dyDescent="0.25"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8"/>
      <c r="AT143" s="110"/>
      <c r="AU143" s="180"/>
      <c r="AV143" s="112"/>
      <c r="AW143" s="112"/>
      <c r="AX143" s="112"/>
      <c r="AY143" s="113"/>
      <c r="AZ143" s="113"/>
      <c r="BA143" s="113"/>
      <c r="BB143" s="114"/>
      <c r="BC143" s="115"/>
    </row>
    <row r="144" spans="3:55" s="109" customFormat="1" hidden="1" x14ac:dyDescent="0.25"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8"/>
      <c r="AN144" s="118"/>
      <c r="AO144" s="118"/>
      <c r="AP144" s="118"/>
      <c r="AQ144" s="118"/>
      <c r="AR144" s="117"/>
      <c r="AT144" s="110"/>
      <c r="AU144" s="180"/>
      <c r="AV144" s="112"/>
      <c r="AW144" s="112"/>
      <c r="AX144" s="112"/>
      <c r="AY144" s="113"/>
      <c r="AZ144" s="113"/>
      <c r="BA144" s="113"/>
      <c r="BB144" s="114"/>
      <c r="BC144" s="115"/>
    </row>
    <row r="145" spans="3:55" s="109" customFormat="1" hidden="1" x14ac:dyDescent="0.25">
      <c r="C145" s="120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93"/>
      <c r="AN145" s="193"/>
      <c r="AO145" s="193"/>
      <c r="AP145" s="193"/>
      <c r="AQ145" s="193"/>
      <c r="AR145" s="108"/>
      <c r="AT145" s="110"/>
      <c r="AU145" s="174"/>
      <c r="AV145" s="112"/>
      <c r="AW145" s="112"/>
      <c r="AX145" s="112"/>
      <c r="AY145" s="113"/>
      <c r="AZ145" s="113"/>
      <c r="BA145" s="113"/>
      <c r="BB145" s="122"/>
      <c r="BC145" s="115"/>
    </row>
    <row r="146" spans="3:55" s="109" customFormat="1" hidden="1" x14ac:dyDescent="0.25">
      <c r="C146" s="123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7"/>
      <c r="AN146" s="107"/>
      <c r="AO146" s="107"/>
      <c r="AP146" s="107"/>
      <c r="AQ146" s="107"/>
      <c r="AR146" s="108"/>
      <c r="AT146" s="110"/>
      <c r="AU146" s="174"/>
      <c r="AV146" s="112"/>
      <c r="AW146" s="112"/>
      <c r="AX146" s="112"/>
      <c r="AY146" s="113"/>
      <c r="AZ146" s="113"/>
      <c r="BA146" s="113"/>
      <c r="BB146" s="122"/>
      <c r="BC146" s="115"/>
    </row>
    <row r="147" spans="3:55" s="109" customFormat="1" hidden="1" x14ac:dyDescent="0.25">
      <c r="C147" s="123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7"/>
      <c r="AN147" s="107"/>
      <c r="AO147" s="107"/>
      <c r="AP147" s="107"/>
      <c r="AQ147" s="107"/>
      <c r="AR147" s="108"/>
      <c r="AT147" s="110"/>
      <c r="AU147" s="174"/>
      <c r="AV147" s="112"/>
      <c r="AW147" s="112"/>
      <c r="AX147" s="112"/>
      <c r="AY147" s="113"/>
      <c r="AZ147" s="113"/>
      <c r="BA147" s="113"/>
      <c r="BB147" s="122"/>
      <c r="BC147" s="115"/>
    </row>
    <row r="148" spans="3:55" s="109" customFormat="1" hidden="1" x14ac:dyDescent="0.25">
      <c r="C148" s="123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7"/>
      <c r="AN148" s="107"/>
      <c r="AO148" s="107"/>
      <c r="AP148" s="107"/>
      <c r="AQ148" s="107"/>
      <c r="AR148" s="108"/>
      <c r="AT148" s="110"/>
      <c r="AU148" s="174"/>
      <c r="AV148" s="112"/>
      <c r="AW148" s="112"/>
      <c r="AX148" s="112"/>
      <c r="AY148" s="113"/>
      <c r="AZ148" s="113"/>
      <c r="BA148" s="113"/>
      <c r="BB148" s="122"/>
      <c r="BC148" s="115"/>
    </row>
    <row r="149" spans="3:55" s="109" customFormat="1" hidden="1" x14ac:dyDescent="0.25">
      <c r="C149" s="123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8"/>
      <c r="AT149" s="110"/>
      <c r="AU149" s="174"/>
      <c r="AV149" s="112"/>
      <c r="AW149" s="112"/>
      <c r="AX149" s="112"/>
      <c r="AY149" s="113"/>
      <c r="AZ149" s="113"/>
      <c r="BA149" s="113"/>
      <c r="BB149" s="122"/>
      <c r="BC149" s="115"/>
    </row>
    <row r="150" spans="3:55" s="109" customFormat="1" hidden="1" x14ac:dyDescent="0.25">
      <c r="C150" s="123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7"/>
      <c r="AN150" s="107"/>
      <c r="AO150" s="107"/>
      <c r="AP150" s="107"/>
      <c r="AQ150" s="107"/>
      <c r="AR150" s="108"/>
      <c r="AT150" s="110"/>
      <c r="AU150" s="174"/>
      <c r="AV150" s="112"/>
      <c r="AW150" s="112"/>
      <c r="AX150" s="112"/>
      <c r="AY150" s="113"/>
      <c r="AZ150" s="113"/>
      <c r="BA150" s="113"/>
      <c r="BB150" s="122"/>
      <c r="BC150" s="115"/>
    </row>
    <row r="151" spans="3:55" s="109" customFormat="1" hidden="1" x14ac:dyDescent="0.25">
      <c r="C151" s="123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7"/>
      <c r="AN151" s="107"/>
      <c r="AO151" s="107"/>
      <c r="AP151" s="107"/>
      <c r="AQ151" s="107"/>
      <c r="AR151" s="108"/>
      <c r="AT151" s="110"/>
      <c r="AU151" s="174"/>
      <c r="AV151" s="112"/>
      <c r="AW151" s="112"/>
      <c r="AX151" s="112"/>
      <c r="AY151" s="113"/>
      <c r="AZ151" s="113"/>
      <c r="BA151" s="113"/>
      <c r="BB151" s="122"/>
      <c r="BC151" s="115"/>
    </row>
    <row r="152" spans="3:55" s="109" customFormat="1" hidden="1" x14ac:dyDescent="0.25">
      <c r="C152" s="120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8"/>
      <c r="AT152" s="110"/>
      <c r="AU152" s="174"/>
      <c r="AV152" s="112"/>
      <c r="AW152" s="112"/>
      <c r="AX152" s="112"/>
      <c r="AY152" s="113"/>
      <c r="AZ152" s="113"/>
      <c r="BA152" s="113"/>
      <c r="BB152" s="122"/>
      <c r="BC152" s="115"/>
    </row>
    <row r="153" spans="3:55" s="109" customFormat="1" hidden="1" x14ac:dyDescent="0.25">
      <c r="C153" s="126"/>
      <c r="D153" s="127"/>
      <c r="E153" s="127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27"/>
      <c r="AT153" s="110"/>
      <c r="AU153" s="174"/>
      <c r="AV153" s="112"/>
      <c r="AW153" s="112"/>
      <c r="AX153" s="112"/>
      <c r="AY153" s="113"/>
      <c r="AZ153" s="113"/>
      <c r="BA153" s="113"/>
      <c r="BB153" s="122"/>
      <c r="BC153" s="181"/>
    </row>
    <row r="154" spans="3:55" s="109" customFormat="1" hidden="1" x14ac:dyDescent="0.25">
      <c r="C154" s="13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07"/>
      <c r="AR154" s="137"/>
      <c r="AT154" s="110"/>
      <c r="AU154" s="174"/>
      <c r="AV154" s="112"/>
      <c r="AW154" s="112"/>
      <c r="AX154" s="112"/>
      <c r="AY154" s="113"/>
      <c r="AZ154" s="113"/>
      <c r="BA154" s="113"/>
      <c r="BB154" s="122"/>
      <c r="BC154" s="181"/>
    </row>
    <row r="155" spans="3:55" s="109" customFormat="1" hidden="1" x14ac:dyDescent="0.25">
      <c r="C155" s="19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97"/>
      <c r="AT155" s="110"/>
      <c r="AU155" s="174"/>
      <c r="AV155" s="112"/>
      <c r="AW155" s="112"/>
      <c r="AX155" s="112"/>
      <c r="AY155" s="113"/>
      <c r="AZ155" s="113"/>
      <c r="BA155" s="113"/>
      <c r="BB155" s="122"/>
      <c r="BC155" s="181"/>
    </row>
    <row r="156" spans="3:55" s="109" customFormat="1" hidden="1" x14ac:dyDescent="0.25">
      <c r="C156" s="186"/>
      <c r="D156" s="107"/>
      <c r="E156" s="107"/>
      <c r="F156" s="187"/>
      <c r="G156" s="187"/>
      <c r="H156" s="187"/>
      <c r="I156" s="187"/>
      <c r="J156" s="187"/>
      <c r="K156" s="187"/>
      <c r="L156" s="187"/>
      <c r="M156" s="187"/>
      <c r="N156" s="18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87"/>
      <c r="AT156" s="110"/>
      <c r="AU156" s="174"/>
      <c r="AV156" s="112"/>
      <c r="AW156" s="112"/>
      <c r="AX156" s="112"/>
      <c r="AY156" s="113"/>
      <c r="AZ156" s="113"/>
      <c r="BA156" s="113"/>
      <c r="BB156" s="122"/>
      <c r="BC156" s="181"/>
    </row>
    <row r="157" spans="3:55" s="109" customFormat="1" hidden="1" x14ac:dyDescent="0.25">
      <c r="C157" s="182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83"/>
      <c r="AT157" s="110"/>
      <c r="AU157" s="174"/>
      <c r="AV157" s="112"/>
      <c r="AW157" s="112"/>
      <c r="AX157" s="112"/>
      <c r="AY157" s="113"/>
      <c r="AZ157" s="113"/>
      <c r="BA157" s="113"/>
      <c r="BB157" s="122"/>
      <c r="BC157" s="181"/>
    </row>
    <row r="158" spans="3:55" s="109" customFormat="1" hidden="1" x14ac:dyDescent="0.25">
      <c r="C158" s="126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27"/>
      <c r="W158" s="127"/>
      <c r="X158" s="127"/>
      <c r="Y158" s="127"/>
      <c r="Z158" s="127"/>
      <c r="AA158" s="127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27"/>
      <c r="AT158" s="110"/>
      <c r="AU158" s="174"/>
      <c r="AV158" s="112"/>
      <c r="AW158" s="112"/>
      <c r="AX158" s="112"/>
      <c r="AY158" s="113"/>
      <c r="AZ158" s="113"/>
      <c r="BA158" s="113"/>
      <c r="BB158" s="122"/>
      <c r="BC158" s="181"/>
    </row>
    <row r="159" spans="3:55" s="109" customFormat="1" hidden="1" x14ac:dyDescent="0.25">
      <c r="C159" s="16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68"/>
      <c r="O159" s="168"/>
      <c r="P159" s="168"/>
      <c r="Q159" s="168"/>
      <c r="R159" s="168"/>
      <c r="S159" s="168"/>
      <c r="T159" s="168"/>
      <c r="U159" s="16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68"/>
      <c r="AT159" s="110"/>
      <c r="AU159" s="174"/>
      <c r="AV159" s="112"/>
      <c r="AW159" s="112"/>
      <c r="AX159" s="112"/>
      <c r="AY159" s="113"/>
      <c r="AZ159" s="113"/>
      <c r="BA159" s="113"/>
      <c r="BB159" s="122"/>
      <c r="BC159" s="181"/>
    </row>
    <row r="160" spans="3:55" s="109" customFormat="1" hidden="1" x14ac:dyDescent="0.25">
      <c r="C160" s="19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99"/>
      <c r="AH160" s="199"/>
      <c r="AI160" s="199"/>
      <c r="AJ160" s="199"/>
      <c r="AK160" s="199"/>
      <c r="AL160" s="199"/>
      <c r="AM160" s="199"/>
      <c r="AN160" s="199"/>
      <c r="AO160" s="108"/>
      <c r="AP160" s="108"/>
      <c r="AQ160" s="108"/>
      <c r="AR160" s="199"/>
      <c r="AT160" s="110"/>
      <c r="AU160" s="174"/>
      <c r="AV160" s="112"/>
      <c r="AW160" s="112"/>
      <c r="AX160" s="112"/>
      <c r="AY160" s="113"/>
      <c r="AZ160" s="113"/>
      <c r="BA160" s="113"/>
      <c r="BB160" s="122"/>
      <c r="BC160" s="181"/>
    </row>
    <row r="161" spans="3:55" s="109" customFormat="1" hidden="1" x14ac:dyDescent="0.25">
      <c r="C161" s="188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7"/>
      <c r="AO161" s="107"/>
      <c r="AP161" s="107"/>
      <c r="AQ161" s="107"/>
      <c r="AR161" s="192"/>
      <c r="AT161" s="110"/>
      <c r="AU161" s="174"/>
      <c r="AV161" s="112"/>
      <c r="AW161" s="112"/>
      <c r="AX161" s="112"/>
      <c r="AY161" s="113"/>
      <c r="AZ161" s="113"/>
      <c r="BA161" s="113"/>
      <c r="BB161" s="122"/>
      <c r="BC161" s="181"/>
    </row>
    <row r="162" spans="3:55" s="109" customFormat="1" hidden="1" x14ac:dyDescent="0.25">
      <c r="C162" s="194"/>
      <c r="D162" s="107"/>
      <c r="E162" s="107"/>
      <c r="F162" s="107"/>
      <c r="G162" s="107"/>
      <c r="H162" s="107"/>
      <c r="I162" s="107"/>
      <c r="J162" s="107"/>
      <c r="K162" s="107"/>
      <c r="L162" s="107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5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7"/>
      <c r="AO162" s="107"/>
      <c r="AP162" s="107"/>
      <c r="AQ162" s="107"/>
      <c r="AR162" s="108"/>
      <c r="AT162" s="110"/>
      <c r="AU162" s="174"/>
      <c r="AV162" s="112"/>
      <c r="AW162" s="112"/>
      <c r="AX162" s="112"/>
      <c r="AY162" s="113"/>
      <c r="AZ162" s="113"/>
      <c r="BA162" s="113"/>
      <c r="BB162" s="122"/>
      <c r="BC162" s="181"/>
    </row>
    <row r="163" spans="3:55" s="109" customFormat="1" hidden="1" x14ac:dyDescent="0.25">
      <c r="C163" s="123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8"/>
      <c r="AF163" s="108"/>
      <c r="AG163" s="108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8"/>
      <c r="AT163" s="110"/>
      <c r="AU163" s="174"/>
      <c r="AV163" s="112"/>
      <c r="AW163" s="112"/>
      <c r="AX163" s="112"/>
      <c r="AY163" s="113"/>
      <c r="AZ163" s="113"/>
      <c r="BA163" s="113"/>
      <c r="BB163" s="122"/>
      <c r="BC163" s="181"/>
    </row>
    <row r="164" spans="3:55" s="109" customFormat="1" hidden="1" x14ac:dyDescent="0.25">
      <c r="C164" s="120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8"/>
      <c r="AT164" s="110"/>
      <c r="AU164" s="174"/>
      <c r="AV164" s="112"/>
      <c r="AW164" s="112"/>
      <c r="AX164" s="112"/>
      <c r="AY164" s="113"/>
      <c r="AZ164" s="113"/>
      <c r="BA164" s="113"/>
      <c r="BB164" s="122"/>
      <c r="BC164" s="181"/>
    </row>
    <row r="165" spans="3:55" s="109" customFormat="1" hidden="1" x14ac:dyDescent="0.25">
      <c r="C165" s="123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8"/>
      <c r="AT165" s="110"/>
      <c r="AU165" s="174"/>
      <c r="AV165" s="112"/>
      <c r="AW165" s="112"/>
      <c r="AX165" s="112"/>
      <c r="AY165" s="113"/>
      <c r="AZ165" s="113"/>
      <c r="BA165" s="113"/>
      <c r="BB165" s="122"/>
      <c r="BC165" s="181"/>
    </row>
    <row r="166" spans="3:55" s="109" customFormat="1" hidden="1" x14ac:dyDescent="0.25">
      <c r="C166" s="123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8"/>
      <c r="AT166" s="110"/>
      <c r="AU166" s="174"/>
      <c r="AV166" s="112"/>
      <c r="AW166" s="112"/>
      <c r="AX166" s="112"/>
      <c r="AY166" s="113"/>
      <c r="AZ166" s="113"/>
      <c r="BA166" s="113"/>
      <c r="BB166" s="122"/>
      <c r="BC166" s="181"/>
    </row>
    <row r="167" spans="3:55" s="109" customFormat="1" hidden="1" x14ac:dyDescent="0.25">
      <c r="C167" s="120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8"/>
      <c r="AT167" s="110"/>
      <c r="AU167" s="174"/>
      <c r="AV167" s="112"/>
      <c r="AW167" s="112"/>
      <c r="AX167" s="112"/>
      <c r="AY167" s="113"/>
      <c r="AZ167" s="113"/>
      <c r="BA167" s="113"/>
      <c r="BB167" s="122"/>
      <c r="BC167" s="181"/>
    </row>
    <row r="168" spans="3:55" s="109" customFormat="1" hidden="1" x14ac:dyDescent="0.25">
      <c r="C168" s="153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55"/>
      <c r="AC168" s="155"/>
      <c r="AD168" s="155"/>
      <c r="AE168" s="155"/>
      <c r="AF168" s="155"/>
      <c r="AG168" s="155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8"/>
      <c r="AT168" s="110"/>
      <c r="AU168" s="174"/>
      <c r="AV168" s="112"/>
      <c r="AW168" s="112"/>
      <c r="AX168" s="112"/>
      <c r="AY168" s="113"/>
      <c r="AZ168" s="113"/>
      <c r="BA168" s="113"/>
      <c r="BB168" s="122"/>
      <c r="BC168" s="181"/>
    </row>
    <row r="169" spans="3:55" s="109" customFormat="1" hidden="1" x14ac:dyDescent="0.25">
      <c r="C169" s="12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200"/>
      <c r="AN169" s="200"/>
      <c r="AO169" s="200"/>
      <c r="AP169" s="200"/>
      <c r="AQ169" s="107"/>
      <c r="AR169" s="108"/>
      <c r="AT169" s="110"/>
      <c r="AU169" s="174"/>
      <c r="AV169" s="112"/>
      <c r="AW169" s="112"/>
      <c r="AX169" s="112"/>
      <c r="AY169" s="113"/>
      <c r="AZ169" s="113"/>
      <c r="BA169" s="113"/>
      <c r="BB169" s="122"/>
      <c r="BC169" s="181"/>
    </row>
    <row r="170" spans="3:55" s="109" customFormat="1" hidden="1" x14ac:dyDescent="0.25">
      <c r="C170" s="123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8"/>
      <c r="AT170" s="110"/>
      <c r="AU170" s="174"/>
      <c r="AV170" s="112"/>
      <c r="AW170" s="112"/>
      <c r="AX170" s="112"/>
      <c r="AY170" s="113"/>
      <c r="AZ170" s="113"/>
      <c r="BA170" s="113"/>
      <c r="BB170" s="122"/>
      <c r="BC170" s="181"/>
    </row>
    <row r="171" spans="3:55" s="109" customFormat="1" hidden="1" x14ac:dyDescent="0.25">
      <c r="C171" s="120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75"/>
      <c r="AT171" s="110"/>
      <c r="AU171" s="174"/>
      <c r="AV171" s="112"/>
      <c r="AW171" s="112"/>
      <c r="AX171" s="112"/>
      <c r="AY171" s="113"/>
      <c r="AZ171" s="113"/>
      <c r="BA171" s="113"/>
      <c r="BB171" s="122"/>
      <c r="BC171" s="181"/>
    </row>
    <row r="172" spans="3:55" s="109" customFormat="1" ht="11.25" hidden="1" x14ac:dyDescent="0.25">
      <c r="C172" s="176"/>
      <c r="AT172" s="177"/>
      <c r="AV172" s="178"/>
      <c r="AW172" s="178"/>
      <c r="AX172" s="178"/>
      <c r="BC172" s="179"/>
    </row>
    <row r="173" spans="3:55" s="109" customFormat="1" hidden="1" x14ac:dyDescent="0.25"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8"/>
      <c r="AT173" s="110"/>
      <c r="AU173" s="180"/>
      <c r="AV173" s="112"/>
      <c r="AW173" s="112"/>
      <c r="AX173" s="112"/>
      <c r="AY173" s="113"/>
      <c r="AZ173" s="113"/>
      <c r="BA173" s="113"/>
      <c r="BB173" s="114"/>
      <c r="BC173" s="115"/>
    </row>
    <row r="174" spans="3:55" s="109" customFormat="1" hidden="1" x14ac:dyDescent="0.25"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8"/>
      <c r="AN174" s="118"/>
      <c r="AO174" s="118"/>
      <c r="AP174" s="118"/>
      <c r="AQ174" s="118"/>
      <c r="AR174" s="117"/>
      <c r="AT174" s="110"/>
      <c r="AU174" s="180"/>
      <c r="AV174" s="112"/>
      <c r="AW174" s="112"/>
      <c r="AX174" s="112"/>
      <c r="AY174" s="113"/>
      <c r="AZ174" s="113"/>
      <c r="BA174" s="113"/>
      <c r="BB174" s="114"/>
      <c r="BC174" s="115"/>
    </row>
    <row r="175" spans="3:55" s="109" customFormat="1" hidden="1" x14ac:dyDescent="0.25">
      <c r="C175" s="120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93"/>
      <c r="AN175" s="193"/>
      <c r="AO175" s="193"/>
      <c r="AP175" s="193"/>
      <c r="AQ175" s="193"/>
      <c r="AR175" s="108"/>
      <c r="AT175" s="110"/>
      <c r="AU175" s="174"/>
      <c r="AV175" s="112"/>
      <c r="AW175" s="112"/>
      <c r="AX175" s="112"/>
      <c r="AY175" s="113"/>
      <c r="AZ175" s="113"/>
      <c r="BA175" s="113"/>
      <c r="BB175" s="122"/>
      <c r="BC175" s="115"/>
    </row>
    <row r="176" spans="3:55" s="109" customFormat="1" hidden="1" x14ac:dyDescent="0.25">
      <c r="C176" s="123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7"/>
      <c r="AN176" s="107"/>
      <c r="AO176" s="107"/>
      <c r="AP176" s="107"/>
      <c r="AQ176" s="107"/>
      <c r="AR176" s="108"/>
      <c r="AT176" s="110"/>
      <c r="AU176" s="174"/>
      <c r="AV176" s="112"/>
      <c r="AW176" s="112"/>
      <c r="AX176" s="112"/>
      <c r="AY176" s="113"/>
      <c r="AZ176" s="113"/>
      <c r="BA176" s="113"/>
      <c r="BB176" s="122"/>
      <c r="BC176" s="115"/>
    </row>
    <row r="177" spans="3:55" s="109" customFormat="1" hidden="1" x14ac:dyDescent="0.25">
      <c r="C177" s="123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7"/>
      <c r="AN177" s="107"/>
      <c r="AO177" s="107"/>
      <c r="AP177" s="107"/>
      <c r="AQ177" s="107"/>
      <c r="AR177" s="108"/>
      <c r="AT177" s="110"/>
      <c r="AU177" s="174"/>
      <c r="AV177" s="112"/>
      <c r="AW177" s="112"/>
      <c r="AX177" s="112"/>
      <c r="AY177" s="113"/>
      <c r="AZ177" s="113"/>
      <c r="BA177" s="113"/>
      <c r="BB177" s="122"/>
      <c r="BC177" s="115"/>
    </row>
    <row r="178" spans="3:55" s="109" customFormat="1" hidden="1" x14ac:dyDescent="0.25">
      <c r="C178" s="123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7"/>
      <c r="AN178" s="107"/>
      <c r="AO178" s="107"/>
      <c r="AP178" s="107"/>
      <c r="AQ178" s="107"/>
      <c r="AR178" s="108"/>
      <c r="AT178" s="110"/>
      <c r="AU178" s="174"/>
      <c r="AV178" s="112"/>
      <c r="AW178" s="112"/>
      <c r="AX178" s="112"/>
      <c r="AY178" s="113"/>
      <c r="AZ178" s="113"/>
      <c r="BA178" s="113"/>
      <c r="BB178" s="122"/>
      <c r="BC178" s="115"/>
    </row>
    <row r="179" spans="3:55" s="109" customFormat="1" hidden="1" x14ac:dyDescent="0.25">
      <c r="C179" s="123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8"/>
      <c r="AT179" s="110"/>
      <c r="AU179" s="174"/>
      <c r="AV179" s="112"/>
      <c r="AW179" s="112"/>
      <c r="AX179" s="112"/>
      <c r="AY179" s="113"/>
      <c r="AZ179" s="113"/>
      <c r="BA179" s="113"/>
      <c r="BB179" s="122"/>
      <c r="BC179" s="115"/>
    </row>
    <row r="180" spans="3:55" s="109" customFormat="1" hidden="1" x14ac:dyDescent="0.25">
      <c r="C180" s="123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7"/>
      <c r="AN180" s="107"/>
      <c r="AO180" s="107"/>
      <c r="AP180" s="107"/>
      <c r="AQ180" s="107"/>
      <c r="AR180" s="108"/>
      <c r="AT180" s="110"/>
      <c r="AU180" s="174"/>
      <c r="AV180" s="112"/>
      <c r="AW180" s="112"/>
      <c r="AX180" s="112"/>
      <c r="AY180" s="113"/>
      <c r="AZ180" s="113"/>
      <c r="BA180" s="113"/>
      <c r="BB180" s="122"/>
      <c r="BC180" s="115"/>
    </row>
    <row r="181" spans="3:55" s="109" customFormat="1" hidden="1" x14ac:dyDescent="0.25">
      <c r="C181" s="123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7"/>
      <c r="AN181" s="107"/>
      <c r="AO181" s="107"/>
      <c r="AP181" s="107"/>
      <c r="AQ181" s="107"/>
      <c r="AR181" s="108"/>
      <c r="AT181" s="110"/>
      <c r="AU181" s="174"/>
      <c r="AV181" s="112"/>
      <c r="AW181" s="112"/>
      <c r="AX181" s="112"/>
      <c r="AY181" s="113"/>
      <c r="AZ181" s="113"/>
      <c r="BA181" s="113"/>
      <c r="BB181" s="122"/>
      <c r="BC181" s="115"/>
    </row>
    <row r="182" spans="3:55" s="109" customFormat="1" hidden="1" x14ac:dyDescent="0.25">
      <c r="C182" s="120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8"/>
      <c r="AT182" s="110"/>
      <c r="AU182" s="174"/>
      <c r="AV182" s="112"/>
      <c r="AW182" s="112"/>
      <c r="AX182" s="112"/>
      <c r="AY182" s="113"/>
      <c r="AZ182" s="113"/>
      <c r="BA182" s="113"/>
      <c r="BB182" s="122"/>
      <c r="BC182" s="115"/>
    </row>
    <row r="183" spans="3:55" s="109" customFormat="1" hidden="1" x14ac:dyDescent="0.25">
      <c r="C183" s="126"/>
      <c r="D183" s="127"/>
      <c r="E183" s="127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27"/>
      <c r="AT183" s="110"/>
      <c r="AU183" s="174"/>
      <c r="AV183" s="112"/>
      <c r="AW183" s="112"/>
      <c r="AX183" s="112"/>
      <c r="AY183" s="113"/>
      <c r="AZ183" s="113"/>
      <c r="BA183" s="113"/>
      <c r="BB183" s="122"/>
      <c r="BC183" s="181"/>
    </row>
    <row r="184" spans="3:55" s="109" customFormat="1" hidden="1" x14ac:dyDescent="0.25">
      <c r="C184" s="182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83"/>
      <c r="AT184" s="110"/>
      <c r="AU184" s="174"/>
      <c r="AV184" s="112"/>
      <c r="AW184" s="112"/>
      <c r="AX184" s="112"/>
      <c r="AY184" s="113"/>
      <c r="AZ184" s="113"/>
      <c r="BA184" s="113"/>
      <c r="BB184" s="122"/>
      <c r="BC184" s="181"/>
    </row>
    <row r="185" spans="3:55" s="109" customFormat="1" hidden="1" x14ac:dyDescent="0.25">
      <c r="C185" s="13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07"/>
      <c r="AR185" s="137"/>
      <c r="AT185" s="110"/>
      <c r="AU185" s="174"/>
      <c r="AV185" s="112"/>
      <c r="AW185" s="112"/>
      <c r="AX185" s="112"/>
      <c r="AY185" s="113"/>
      <c r="AZ185" s="113"/>
      <c r="BA185" s="113"/>
      <c r="BB185" s="122"/>
      <c r="BC185" s="181"/>
    </row>
    <row r="186" spans="3:55" s="109" customFormat="1" hidden="1" x14ac:dyDescent="0.25">
      <c r="C186" s="196"/>
      <c r="D186" s="197"/>
      <c r="E186" s="197"/>
      <c r="F186" s="197"/>
      <c r="G186" s="19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201"/>
      <c r="AT186" s="110"/>
      <c r="AU186" s="174"/>
      <c r="AV186" s="112"/>
      <c r="AW186" s="112"/>
      <c r="AX186" s="112"/>
      <c r="AY186" s="113"/>
      <c r="AZ186" s="113"/>
      <c r="BA186" s="113"/>
      <c r="BB186" s="122"/>
      <c r="BC186" s="181"/>
    </row>
    <row r="187" spans="3:55" s="109" customFormat="1" hidden="1" x14ac:dyDescent="0.25">
      <c r="C187" s="186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55"/>
      <c r="AT187" s="110"/>
      <c r="AU187" s="174"/>
      <c r="AV187" s="112"/>
      <c r="AW187" s="112"/>
      <c r="AX187" s="112"/>
      <c r="AY187" s="113"/>
      <c r="AZ187" s="113"/>
      <c r="BA187" s="113"/>
      <c r="BB187" s="122"/>
      <c r="BC187" s="181"/>
    </row>
    <row r="188" spans="3:55" s="109" customFormat="1" hidden="1" x14ac:dyDescent="0.25">
      <c r="C188" s="126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08"/>
      <c r="AQ188" s="108"/>
      <c r="AR188" s="127"/>
      <c r="AT188" s="110"/>
      <c r="AU188" s="174"/>
      <c r="AV188" s="112"/>
      <c r="AW188" s="112"/>
      <c r="AX188" s="112"/>
      <c r="AY188" s="113"/>
      <c r="AZ188" s="113"/>
      <c r="BA188" s="113"/>
      <c r="BB188" s="122"/>
      <c r="BC188" s="181"/>
    </row>
    <row r="189" spans="3:55" s="109" customFormat="1" hidden="1" x14ac:dyDescent="0.25">
      <c r="C189" s="167"/>
      <c r="D189" s="108"/>
      <c r="E189" s="108"/>
      <c r="F189" s="108"/>
      <c r="G189" s="10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68"/>
      <c r="AT189" s="110"/>
      <c r="AU189" s="174"/>
      <c r="AV189" s="112"/>
      <c r="AW189" s="112"/>
      <c r="AX189" s="112"/>
      <c r="AY189" s="113"/>
      <c r="AZ189" s="113"/>
      <c r="BA189" s="113"/>
      <c r="BB189" s="122"/>
      <c r="BC189" s="181"/>
    </row>
    <row r="190" spans="3:55" s="109" customFormat="1" hidden="1" x14ac:dyDescent="0.25">
      <c r="C190" s="19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T190" s="110"/>
      <c r="AU190" s="174"/>
      <c r="AV190" s="112"/>
      <c r="AW190" s="112"/>
      <c r="AX190" s="112"/>
      <c r="AY190" s="113"/>
      <c r="AZ190" s="113"/>
      <c r="BA190" s="113"/>
      <c r="BB190" s="122"/>
      <c r="BC190" s="181"/>
    </row>
    <row r="191" spans="3:55" s="109" customFormat="1" hidden="1" x14ac:dyDescent="0.25">
      <c r="C191" s="188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07"/>
      <c r="AN191" s="107"/>
      <c r="AO191" s="107"/>
      <c r="AP191" s="107"/>
      <c r="AQ191" s="107"/>
      <c r="AR191" s="192"/>
      <c r="AT191" s="110"/>
      <c r="AU191" s="174"/>
      <c r="AV191" s="112"/>
      <c r="AW191" s="112"/>
      <c r="AX191" s="112"/>
      <c r="AY191" s="113"/>
      <c r="AZ191" s="113"/>
      <c r="BA191" s="113"/>
      <c r="BB191" s="122"/>
      <c r="BC191" s="181"/>
    </row>
    <row r="192" spans="3:55" s="109" customFormat="1" hidden="1" x14ac:dyDescent="0.25">
      <c r="C192" s="194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07"/>
      <c r="AN192" s="107"/>
      <c r="AO192" s="107"/>
      <c r="AP192" s="107"/>
      <c r="AQ192" s="107"/>
      <c r="AR192" s="195"/>
      <c r="AT192" s="110"/>
      <c r="AU192" s="174"/>
      <c r="AV192" s="112"/>
      <c r="AW192" s="112"/>
      <c r="AX192" s="112"/>
      <c r="AY192" s="113"/>
      <c r="AZ192" s="113"/>
      <c r="BA192" s="113"/>
      <c r="BB192" s="122"/>
      <c r="BC192" s="181"/>
    </row>
    <row r="193" spans="3:55" s="109" customFormat="1" hidden="1" x14ac:dyDescent="0.25">
      <c r="C193" s="153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91"/>
      <c r="W193" s="191"/>
      <c r="X193" s="191"/>
      <c r="Y193" s="191"/>
      <c r="Z193" s="191"/>
      <c r="AA193" s="191"/>
      <c r="AB193" s="191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91"/>
      <c r="AT193" s="110"/>
      <c r="AU193" s="174"/>
      <c r="AV193" s="112"/>
      <c r="AW193" s="112"/>
      <c r="AX193" s="112"/>
      <c r="AY193" s="113"/>
      <c r="AZ193" s="113"/>
      <c r="BA193" s="113"/>
      <c r="BB193" s="122"/>
      <c r="BC193" s="181"/>
    </row>
    <row r="194" spans="3:55" s="109" customFormat="1" hidden="1" x14ac:dyDescent="0.25">
      <c r="C194" s="12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07"/>
      <c r="AN194" s="107"/>
      <c r="AO194" s="107"/>
      <c r="AP194" s="107"/>
      <c r="AQ194" s="107"/>
      <c r="AR194" s="127"/>
      <c r="AT194" s="110"/>
      <c r="AU194" s="174"/>
      <c r="AV194" s="112"/>
      <c r="AW194" s="112"/>
      <c r="AX194" s="112"/>
      <c r="AY194" s="113"/>
      <c r="AZ194" s="113"/>
      <c r="BA194" s="113"/>
      <c r="BB194" s="122"/>
      <c r="BC194" s="181"/>
    </row>
    <row r="195" spans="3:55" s="109" customFormat="1" hidden="1" x14ac:dyDescent="0.25">
      <c r="C195" s="123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8"/>
      <c r="AT195" s="110"/>
      <c r="AU195" s="174"/>
      <c r="AV195" s="112"/>
      <c r="AW195" s="112"/>
      <c r="AX195" s="112"/>
      <c r="AY195" s="113"/>
      <c r="AZ195" s="113"/>
      <c r="BA195" s="113"/>
      <c r="BB195" s="122"/>
      <c r="BC195" s="181"/>
    </row>
    <row r="196" spans="3:55" s="109" customFormat="1" hidden="1" x14ac:dyDescent="0.25">
      <c r="C196" s="120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8"/>
      <c r="AT196" s="110"/>
      <c r="AU196" s="174"/>
      <c r="AV196" s="112"/>
      <c r="AW196" s="112"/>
      <c r="AX196" s="112"/>
      <c r="AY196" s="113"/>
      <c r="AZ196" s="113"/>
      <c r="BA196" s="113"/>
      <c r="BB196" s="122"/>
      <c r="BC196" s="181"/>
    </row>
    <row r="197" spans="3:55" s="109" customFormat="1" hidden="1" x14ac:dyDescent="0.25">
      <c r="C197" s="123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8"/>
      <c r="AT197" s="110"/>
      <c r="AU197" s="174"/>
      <c r="AV197" s="112"/>
      <c r="AW197" s="112"/>
      <c r="AX197" s="112"/>
      <c r="AY197" s="113"/>
      <c r="AZ197" s="113"/>
      <c r="BA197" s="113"/>
      <c r="BB197" s="122"/>
      <c r="BC197" s="181"/>
    </row>
    <row r="198" spans="3:55" s="109" customFormat="1" hidden="1" x14ac:dyDescent="0.25">
      <c r="C198" s="123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8"/>
      <c r="AT198" s="110"/>
      <c r="AU198" s="174"/>
      <c r="AV198" s="112"/>
      <c r="AW198" s="112"/>
      <c r="AX198" s="112"/>
      <c r="AY198" s="113"/>
      <c r="AZ198" s="113"/>
      <c r="BA198" s="113"/>
      <c r="BB198" s="122"/>
      <c r="BC198" s="181"/>
    </row>
    <row r="199" spans="3:55" s="109" customFormat="1" hidden="1" x14ac:dyDescent="0.25">
      <c r="C199" s="120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8"/>
      <c r="AT199" s="110"/>
      <c r="AU199" s="174"/>
      <c r="AV199" s="112"/>
      <c r="AW199" s="112"/>
      <c r="AX199" s="112"/>
      <c r="AY199" s="113"/>
      <c r="AZ199" s="113"/>
      <c r="BA199" s="113"/>
      <c r="BB199" s="122"/>
      <c r="BC199" s="181"/>
    </row>
    <row r="200" spans="3:55" s="109" customFormat="1" hidden="1" x14ac:dyDescent="0.25">
      <c r="C200" s="123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8"/>
      <c r="AT200" s="110"/>
      <c r="AU200" s="174"/>
      <c r="AV200" s="112"/>
      <c r="AW200" s="112"/>
      <c r="AX200" s="112"/>
      <c r="AY200" s="113"/>
      <c r="AZ200" s="113"/>
      <c r="BA200" s="113"/>
      <c r="BB200" s="122"/>
      <c r="BC200" s="181"/>
    </row>
    <row r="201" spans="3:55" s="109" customFormat="1" hidden="1" x14ac:dyDescent="0.25">
      <c r="C201" s="120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75"/>
      <c r="AT201" s="110"/>
      <c r="AU201" s="174"/>
      <c r="AV201" s="112"/>
      <c r="AW201" s="112"/>
      <c r="AX201" s="112"/>
      <c r="AY201" s="113"/>
      <c r="AZ201" s="113"/>
      <c r="BA201" s="113"/>
      <c r="BB201" s="122"/>
      <c r="BC201" s="181"/>
    </row>
    <row r="202" spans="3:55" s="109" customFormat="1" ht="11.25" hidden="1" x14ac:dyDescent="0.25">
      <c r="C202" s="176"/>
      <c r="AT202" s="177"/>
      <c r="AV202" s="178"/>
      <c r="AW202" s="178"/>
      <c r="AX202" s="178"/>
      <c r="BC202" s="179"/>
    </row>
    <row r="203" spans="3:55" s="109" customFormat="1" hidden="1" x14ac:dyDescent="0.25"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8"/>
      <c r="AT203" s="110"/>
      <c r="AU203" s="180"/>
      <c r="AV203" s="112"/>
      <c r="AW203" s="112"/>
      <c r="AX203" s="112"/>
      <c r="AY203" s="113"/>
      <c r="AZ203" s="113"/>
      <c r="BA203" s="113"/>
      <c r="BB203" s="114"/>
      <c r="BC203" s="115"/>
    </row>
    <row r="204" spans="3:55" s="109" customFormat="1" hidden="1" x14ac:dyDescent="0.25"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8"/>
      <c r="AN204" s="118"/>
      <c r="AO204" s="118"/>
      <c r="AP204" s="118"/>
      <c r="AQ204" s="118"/>
      <c r="AR204" s="117"/>
      <c r="AT204" s="110"/>
      <c r="AU204" s="180"/>
      <c r="AV204" s="112"/>
      <c r="AW204" s="112"/>
      <c r="AX204" s="112"/>
      <c r="AY204" s="113"/>
      <c r="AZ204" s="113"/>
      <c r="BA204" s="113"/>
      <c r="BB204" s="114"/>
      <c r="BC204" s="115"/>
    </row>
    <row r="205" spans="3:55" s="109" customFormat="1" hidden="1" x14ac:dyDescent="0.25">
      <c r="C205" s="120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93"/>
      <c r="AN205" s="193"/>
      <c r="AO205" s="193"/>
      <c r="AP205" s="193"/>
      <c r="AQ205" s="193"/>
      <c r="AR205" s="108"/>
      <c r="AT205" s="110"/>
      <c r="AU205" s="174"/>
      <c r="AV205" s="112"/>
      <c r="AW205" s="112"/>
      <c r="AX205" s="112"/>
      <c r="AY205" s="113"/>
      <c r="AZ205" s="113"/>
      <c r="BA205" s="113"/>
      <c r="BB205" s="122"/>
      <c r="BC205" s="115"/>
    </row>
    <row r="206" spans="3:55" s="109" customFormat="1" hidden="1" x14ac:dyDescent="0.25">
      <c r="C206" s="123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7"/>
      <c r="AN206" s="107"/>
      <c r="AO206" s="107"/>
      <c r="AP206" s="107"/>
      <c r="AQ206" s="107"/>
      <c r="AR206" s="108"/>
      <c r="AT206" s="110"/>
      <c r="AU206" s="174"/>
      <c r="AV206" s="112"/>
      <c r="AW206" s="112"/>
      <c r="AX206" s="112"/>
      <c r="AY206" s="113"/>
      <c r="AZ206" s="113"/>
      <c r="BA206" s="113"/>
      <c r="BB206" s="122"/>
      <c r="BC206" s="115"/>
    </row>
    <row r="207" spans="3:55" s="109" customFormat="1" hidden="1" x14ac:dyDescent="0.25">
      <c r="C207" s="123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7"/>
      <c r="AN207" s="107"/>
      <c r="AO207" s="107"/>
      <c r="AP207" s="107"/>
      <c r="AQ207" s="107"/>
      <c r="AR207" s="108"/>
      <c r="AT207" s="110"/>
      <c r="AU207" s="174"/>
      <c r="AV207" s="112"/>
      <c r="AW207" s="112"/>
      <c r="AX207" s="112"/>
      <c r="AY207" s="113"/>
      <c r="AZ207" s="113"/>
      <c r="BA207" s="113"/>
      <c r="BB207" s="122"/>
      <c r="BC207" s="115"/>
    </row>
    <row r="208" spans="3:55" s="109" customFormat="1" hidden="1" x14ac:dyDescent="0.25">
      <c r="C208" s="123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7"/>
      <c r="AN208" s="107"/>
      <c r="AO208" s="107"/>
      <c r="AP208" s="107"/>
      <c r="AQ208" s="107"/>
      <c r="AR208" s="108"/>
      <c r="AT208" s="110"/>
      <c r="AU208" s="174"/>
      <c r="AV208" s="112"/>
      <c r="AW208" s="112"/>
      <c r="AX208" s="112"/>
      <c r="AY208" s="113"/>
      <c r="AZ208" s="113"/>
      <c r="BA208" s="113"/>
      <c r="BB208" s="122"/>
      <c r="BC208" s="115"/>
    </row>
    <row r="209" spans="3:55" s="109" customFormat="1" hidden="1" x14ac:dyDescent="0.25">
      <c r="C209" s="123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8"/>
      <c r="AT209" s="110"/>
      <c r="AU209" s="174"/>
      <c r="AV209" s="112"/>
      <c r="AW209" s="112"/>
      <c r="AX209" s="112"/>
      <c r="AY209" s="113"/>
      <c r="AZ209" s="113"/>
      <c r="BA209" s="113"/>
      <c r="BB209" s="122"/>
      <c r="BC209" s="115"/>
    </row>
    <row r="210" spans="3:55" s="109" customFormat="1" hidden="1" x14ac:dyDescent="0.25">
      <c r="C210" s="123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7"/>
      <c r="AN210" s="107"/>
      <c r="AO210" s="107"/>
      <c r="AP210" s="107"/>
      <c r="AQ210" s="107"/>
      <c r="AR210" s="108"/>
      <c r="AT210" s="110"/>
      <c r="AU210" s="174"/>
      <c r="AV210" s="112"/>
      <c r="AW210" s="112"/>
      <c r="AX210" s="112"/>
      <c r="AY210" s="113"/>
      <c r="AZ210" s="113"/>
      <c r="BA210" s="113"/>
      <c r="BB210" s="122"/>
      <c r="BC210" s="115"/>
    </row>
    <row r="211" spans="3:55" s="109" customFormat="1" hidden="1" x14ac:dyDescent="0.25">
      <c r="C211" s="123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7"/>
      <c r="AN211" s="107"/>
      <c r="AO211" s="107"/>
      <c r="AP211" s="107"/>
      <c r="AQ211" s="107"/>
      <c r="AR211" s="108"/>
      <c r="AT211" s="110"/>
      <c r="AU211" s="174"/>
      <c r="AV211" s="112"/>
      <c r="AW211" s="112"/>
      <c r="AX211" s="112"/>
      <c r="AY211" s="113"/>
      <c r="AZ211" s="113"/>
      <c r="BA211" s="113"/>
      <c r="BB211" s="122"/>
      <c r="BC211" s="115"/>
    </row>
    <row r="212" spans="3:55" s="109" customFormat="1" hidden="1" x14ac:dyDescent="0.25">
      <c r="C212" s="120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8"/>
      <c r="AT212" s="110"/>
      <c r="AU212" s="174"/>
      <c r="AV212" s="112"/>
      <c r="AW212" s="112"/>
      <c r="AX212" s="112"/>
      <c r="AY212" s="113"/>
      <c r="AZ212" s="113"/>
      <c r="BA212" s="113"/>
      <c r="BB212" s="122"/>
      <c r="BC212" s="115"/>
    </row>
    <row r="213" spans="3:55" s="109" customFormat="1" hidden="1" x14ac:dyDescent="0.25">
      <c r="C213" s="182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07"/>
      <c r="AN213" s="183"/>
      <c r="AO213" s="183"/>
      <c r="AP213" s="183"/>
      <c r="AQ213" s="107"/>
      <c r="AR213" s="183"/>
      <c r="AT213" s="110"/>
      <c r="AU213" s="174"/>
      <c r="AV213" s="112"/>
      <c r="AW213" s="112"/>
      <c r="AX213" s="112"/>
      <c r="AY213" s="113"/>
      <c r="AZ213" s="113"/>
      <c r="BA213" s="113"/>
      <c r="BB213" s="122"/>
      <c r="BC213" s="181"/>
    </row>
    <row r="214" spans="3:55" s="109" customFormat="1" hidden="1" x14ac:dyDescent="0.25">
      <c r="C214" s="136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37"/>
      <c r="AT214" s="110"/>
      <c r="AU214" s="174"/>
      <c r="AV214" s="112"/>
      <c r="AW214" s="112"/>
      <c r="AX214" s="112"/>
      <c r="AY214" s="113"/>
      <c r="AZ214" s="113"/>
      <c r="BA214" s="113"/>
      <c r="BB214" s="122"/>
      <c r="BC214" s="181"/>
    </row>
    <row r="215" spans="3:55" s="109" customFormat="1" hidden="1" x14ac:dyDescent="0.25">
      <c r="C215" s="186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87"/>
      <c r="AN215" s="187"/>
      <c r="AO215" s="187"/>
      <c r="AP215" s="187"/>
      <c r="AQ215" s="187"/>
      <c r="AR215" s="155"/>
      <c r="AT215" s="110"/>
      <c r="AU215" s="174"/>
      <c r="AV215" s="112"/>
      <c r="AW215" s="112"/>
      <c r="AX215" s="112"/>
      <c r="AY215" s="113"/>
      <c r="AZ215" s="113"/>
      <c r="BA215" s="113"/>
      <c r="BB215" s="122"/>
      <c r="BC215" s="181"/>
    </row>
    <row r="216" spans="3:55" s="109" customFormat="1" hidden="1" x14ac:dyDescent="0.25">
      <c r="C216" s="126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08"/>
      <c r="AO216" s="108"/>
      <c r="AP216" s="108"/>
      <c r="AQ216" s="108"/>
      <c r="AR216" s="127"/>
      <c r="AT216" s="110"/>
      <c r="AU216" s="174"/>
      <c r="AV216" s="112"/>
      <c r="AW216" s="112"/>
      <c r="AX216" s="112"/>
      <c r="AY216" s="113"/>
      <c r="AZ216" s="113"/>
      <c r="BA216" s="113"/>
      <c r="BB216" s="122"/>
      <c r="BC216" s="181"/>
    </row>
    <row r="217" spans="3:55" s="109" customFormat="1" hidden="1" x14ac:dyDescent="0.25">
      <c r="C217" s="167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08"/>
      <c r="AR217" s="168"/>
      <c r="AT217" s="110"/>
      <c r="AU217" s="174"/>
      <c r="AV217" s="112"/>
      <c r="AW217" s="112"/>
      <c r="AX217" s="112"/>
      <c r="AY217" s="113"/>
      <c r="AZ217" s="113"/>
      <c r="BA217" s="113"/>
      <c r="BB217" s="122"/>
      <c r="BC217" s="181"/>
    </row>
    <row r="218" spans="3:55" s="109" customFormat="1" hidden="1" x14ac:dyDescent="0.25">
      <c r="C218" s="188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92"/>
      <c r="AT218" s="110"/>
      <c r="AU218" s="174"/>
      <c r="AV218" s="112"/>
      <c r="AW218" s="112"/>
      <c r="AX218" s="112"/>
      <c r="AY218" s="113"/>
      <c r="AZ218" s="113"/>
      <c r="BA218" s="113"/>
      <c r="BB218" s="122"/>
      <c r="BC218" s="181"/>
    </row>
    <row r="219" spans="3:55" s="109" customFormat="1" hidden="1" x14ac:dyDescent="0.25">
      <c r="C219" s="194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95"/>
      <c r="AD219" s="195"/>
      <c r="AE219" s="195"/>
      <c r="AF219" s="195"/>
      <c r="AG219" s="195"/>
      <c r="AH219" s="195"/>
      <c r="AI219" s="195"/>
      <c r="AJ219" s="195"/>
      <c r="AK219" s="195"/>
      <c r="AL219" s="195"/>
      <c r="AM219" s="107"/>
      <c r="AN219" s="107"/>
      <c r="AO219" s="107"/>
      <c r="AP219" s="107"/>
      <c r="AQ219" s="107"/>
      <c r="AR219" s="195"/>
      <c r="AT219" s="110"/>
      <c r="AU219" s="174"/>
      <c r="AV219" s="112"/>
      <c r="AW219" s="112"/>
      <c r="AX219" s="112"/>
      <c r="AY219" s="113"/>
      <c r="AZ219" s="113"/>
      <c r="BA219" s="113"/>
      <c r="BB219" s="122"/>
      <c r="BC219" s="181"/>
    </row>
    <row r="220" spans="3:55" s="109" customFormat="1" hidden="1" x14ac:dyDescent="0.25">
      <c r="C220" s="123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8"/>
      <c r="AT220" s="110"/>
      <c r="AU220" s="174"/>
      <c r="AV220" s="112"/>
      <c r="AW220" s="112"/>
      <c r="AX220" s="112"/>
      <c r="AY220" s="113"/>
      <c r="AZ220" s="113"/>
      <c r="BA220" s="113"/>
      <c r="BB220" s="122"/>
      <c r="BC220" s="181"/>
    </row>
    <row r="221" spans="3:55" s="109" customFormat="1" hidden="1" x14ac:dyDescent="0.25">
      <c r="C221" s="123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8"/>
      <c r="AT221" s="110"/>
      <c r="AU221" s="174"/>
      <c r="AV221" s="112"/>
      <c r="AW221" s="112"/>
      <c r="AX221" s="112"/>
      <c r="AY221" s="113"/>
      <c r="AZ221" s="113"/>
      <c r="BA221" s="113"/>
      <c r="BB221" s="122"/>
      <c r="BC221" s="181"/>
    </row>
    <row r="222" spans="3:55" s="109" customFormat="1" hidden="1" x14ac:dyDescent="0.25">
      <c r="C222" s="123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8"/>
      <c r="AT222" s="110"/>
      <c r="AU222" s="174"/>
      <c r="AV222" s="112"/>
      <c r="AW222" s="112"/>
      <c r="AX222" s="112"/>
      <c r="AY222" s="113"/>
      <c r="AZ222" s="113"/>
      <c r="BA222" s="113"/>
      <c r="BB222" s="122"/>
      <c r="BC222" s="181"/>
    </row>
    <row r="223" spans="3:55" s="109" customFormat="1" hidden="1" x14ac:dyDescent="0.25">
      <c r="C223" s="120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8"/>
      <c r="AT223" s="110"/>
      <c r="AU223" s="174"/>
      <c r="AV223" s="112"/>
      <c r="AW223" s="112"/>
      <c r="AX223" s="112"/>
      <c r="AY223" s="113"/>
      <c r="AZ223" s="113"/>
      <c r="BA223" s="113"/>
      <c r="BB223" s="122"/>
      <c r="BC223" s="181"/>
    </row>
    <row r="224" spans="3:55" s="109" customFormat="1" hidden="1" x14ac:dyDescent="0.25">
      <c r="C224" s="123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8"/>
      <c r="AT224" s="110"/>
      <c r="AU224" s="174"/>
      <c r="AV224" s="112"/>
      <c r="AW224" s="112"/>
      <c r="AX224" s="112"/>
      <c r="AY224" s="113"/>
      <c r="AZ224" s="113"/>
      <c r="BA224" s="113"/>
      <c r="BB224" s="122"/>
      <c r="BC224" s="181"/>
    </row>
    <row r="225" spans="1:55" s="109" customFormat="1" hidden="1" x14ac:dyDescent="0.25">
      <c r="C225" s="123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8"/>
      <c r="AT225" s="110"/>
      <c r="AU225" s="174"/>
      <c r="AV225" s="112"/>
      <c r="AW225" s="112"/>
      <c r="AX225" s="112"/>
      <c r="AY225" s="113"/>
      <c r="AZ225" s="113"/>
      <c r="BA225" s="113"/>
      <c r="BB225" s="122"/>
      <c r="BC225" s="181"/>
    </row>
    <row r="226" spans="1:55" s="109" customFormat="1" hidden="1" x14ac:dyDescent="0.25">
      <c r="C226" s="120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8"/>
      <c r="AT226" s="110"/>
      <c r="AU226" s="174"/>
      <c r="AV226" s="112"/>
      <c r="AW226" s="112"/>
      <c r="AX226" s="112"/>
      <c r="AY226" s="113"/>
      <c r="AZ226" s="113"/>
      <c r="BA226" s="113"/>
      <c r="BB226" s="122"/>
      <c r="BC226" s="181"/>
    </row>
    <row r="227" spans="1:55" s="109" customFormat="1" hidden="1" x14ac:dyDescent="0.25">
      <c r="C227" s="123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8"/>
      <c r="AT227" s="110"/>
      <c r="AU227" s="174"/>
      <c r="AV227" s="112"/>
      <c r="AW227" s="112"/>
      <c r="AX227" s="112"/>
      <c r="AY227" s="113"/>
      <c r="AZ227" s="113"/>
      <c r="BA227" s="113"/>
      <c r="BB227" s="122"/>
      <c r="BC227" s="181"/>
    </row>
    <row r="228" spans="1:55" s="109" customFormat="1" hidden="1" x14ac:dyDescent="0.25">
      <c r="C228" s="120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75"/>
      <c r="AT228" s="110"/>
      <c r="AU228" s="174"/>
      <c r="AV228" s="112"/>
      <c r="AW228" s="112"/>
      <c r="AX228" s="112"/>
      <c r="AY228" s="113"/>
      <c r="AZ228" s="113"/>
      <c r="BA228" s="113"/>
      <c r="BB228" s="122"/>
      <c r="BC228" s="181"/>
    </row>
    <row r="229" spans="1:55" s="109" customFormat="1" ht="11.25" hidden="1" x14ac:dyDescent="0.25">
      <c r="C229" s="176"/>
      <c r="AT229" s="177"/>
      <c r="AV229" s="178"/>
      <c r="AW229" s="178"/>
      <c r="AX229" s="178"/>
      <c r="BC229" s="202"/>
    </row>
    <row r="230" spans="1:55" s="109" customFormat="1" ht="11.25" x14ac:dyDescent="0.25">
      <c r="C230" s="203"/>
      <c r="D230" s="193" t="s">
        <v>110</v>
      </c>
      <c r="E230" s="193" t="s">
        <v>110</v>
      </c>
      <c r="F230" s="193" t="s">
        <v>110</v>
      </c>
      <c r="G230" s="193" t="s">
        <v>110</v>
      </c>
      <c r="H230" s="193" t="s">
        <v>110</v>
      </c>
      <c r="I230" s="193" t="s">
        <v>110</v>
      </c>
      <c r="J230" s="193" t="s">
        <v>110</v>
      </c>
      <c r="K230" s="193" t="s">
        <v>110</v>
      </c>
      <c r="L230" s="193" t="s">
        <v>110</v>
      </c>
      <c r="M230" s="193" t="s">
        <v>110</v>
      </c>
      <c r="N230" s="193" t="s">
        <v>110</v>
      </c>
      <c r="O230" s="193" t="s">
        <v>110</v>
      </c>
      <c r="P230" s="193" t="s">
        <v>110</v>
      </c>
      <c r="Q230" s="193" t="s">
        <v>110</v>
      </c>
      <c r="R230" s="193" t="s">
        <v>110</v>
      </c>
      <c r="S230" s="193" t="s">
        <v>110</v>
      </c>
      <c r="T230" s="193" t="s">
        <v>110</v>
      </c>
      <c r="U230" s="193" t="s">
        <v>110</v>
      </c>
      <c r="V230" s="193" t="s">
        <v>110</v>
      </c>
      <c r="W230" s="193" t="s">
        <v>110</v>
      </c>
      <c r="X230" s="193" t="s">
        <v>110</v>
      </c>
      <c r="Y230" s="193" t="s">
        <v>110</v>
      </c>
      <c r="Z230" s="193" t="s">
        <v>110</v>
      </c>
      <c r="AA230" s="193" t="s">
        <v>110</v>
      </c>
      <c r="AB230" s="204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T230" s="177"/>
      <c r="AV230" s="178"/>
      <c r="AW230" s="178"/>
      <c r="AX230" s="178"/>
      <c r="BC230" s="202"/>
    </row>
    <row r="231" spans="1:55" s="109" customFormat="1" ht="21" customHeight="1" x14ac:dyDescent="0.25">
      <c r="B231" s="109" t="s">
        <v>78</v>
      </c>
      <c r="C231" s="206" t="s">
        <v>167</v>
      </c>
      <c r="D231" s="193" t="s">
        <v>112</v>
      </c>
      <c r="E231" s="193" t="s">
        <v>112</v>
      </c>
      <c r="F231" s="193" t="s">
        <v>112</v>
      </c>
      <c r="G231" s="193" t="s">
        <v>112</v>
      </c>
      <c r="H231" s="193" t="s">
        <v>112</v>
      </c>
      <c r="I231" s="193" t="s">
        <v>113</v>
      </c>
      <c r="J231" s="193" t="s">
        <v>113</v>
      </c>
      <c r="K231" s="193" t="s">
        <v>113</v>
      </c>
      <c r="L231" s="193" t="s">
        <v>113</v>
      </c>
      <c r="M231" s="193" t="s">
        <v>113</v>
      </c>
      <c r="N231" s="193" t="s">
        <v>114</v>
      </c>
      <c r="O231" s="193" t="s">
        <v>114</v>
      </c>
      <c r="P231" s="193" t="s">
        <v>115</v>
      </c>
      <c r="Q231" s="193" t="s">
        <v>115</v>
      </c>
      <c r="R231" s="193" t="s">
        <v>113</v>
      </c>
      <c r="S231" s="193" t="s">
        <v>113</v>
      </c>
      <c r="T231" s="193" t="s">
        <v>113</v>
      </c>
      <c r="U231" s="193" t="s">
        <v>113</v>
      </c>
      <c r="V231" s="193" t="s">
        <v>113</v>
      </c>
      <c r="W231" s="193" t="s">
        <v>112</v>
      </c>
      <c r="X231" s="193" t="s">
        <v>112</v>
      </c>
      <c r="Y231" s="193" t="s">
        <v>112</v>
      </c>
      <c r="Z231" s="193" t="s">
        <v>112</v>
      </c>
      <c r="AA231" s="193" t="s">
        <v>112</v>
      </c>
      <c r="AB231" s="207"/>
      <c r="AC231" s="208"/>
      <c r="AD231" s="205"/>
      <c r="AE231" s="205"/>
      <c r="AF231" s="205" t="s">
        <v>116</v>
      </c>
      <c r="AG231" s="205" t="s">
        <v>117</v>
      </c>
      <c r="AH231" s="205"/>
      <c r="AI231" s="205"/>
      <c r="AJ231" s="205"/>
      <c r="AK231" s="205"/>
      <c r="AL231" s="205"/>
      <c r="AM231" s="205"/>
      <c r="AN231" s="205"/>
      <c r="AO231" s="205"/>
      <c r="AT231" s="177"/>
      <c r="AV231" s="178"/>
      <c r="AW231" s="178"/>
      <c r="AX231" s="178"/>
      <c r="BC231" s="202"/>
    </row>
    <row r="232" spans="1:55" s="109" customFormat="1" ht="11.25" x14ac:dyDescent="0.25">
      <c r="A232" s="230" t="s">
        <v>191</v>
      </c>
      <c r="B232" s="234">
        <v>2</v>
      </c>
      <c r="C232" s="203" t="s">
        <v>173</v>
      </c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209"/>
      <c r="Y232" s="193"/>
      <c r="Z232" s="193"/>
      <c r="AA232" s="193"/>
      <c r="AB232" s="227"/>
      <c r="AC232" s="227"/>
      <c r="AD232" s="204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T232" s="177"/>
      <c r="AV232" s="178"/>
      <c r="AW232" s="178"/>
      <c r="AX232" s="178"/>
      <c r="BC232" s="202"/>
    </row>
    <row r="233" spans="1:55" s="109" customFormat="1" ht="11.25" x14ac:dyDescent="0.25">
      <c r="A233" s="231"/>
      <c r="B233" s="235">
        <v>1</v>
      </c>
      <c r="C233" s="203" t="s">
        <v>174</v>
      </c>
      <c r="D233" s="193"/>
      <c r="E233" s="193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209"/>
      <c r="Y233" s="193"/>
      <c r="Z233" s="193"/>
      <c r="AA233" s="193"/>
      <c r="AB233" s="210">
        <f t="shared" ref="AB233:AB234" si="12">SUM(D233:AA233)</f>
        <v>0</v>
      </c>
      <c r="AC233" s="210"/>
      <c r="AD233" s="204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T233" s="177"/>
      <c r="AV233" s="178"/>
      <c r="AW233" s="178"/>
      <c r="AX233" s="178"/>
      <c r="BC233" s="202"/>
    </row>
    <row r="234" spans="1:55" s="109" customFormat="1" ht="11.25" x14ac:dyDescent="0.25">
      <c r="A234" s="231"/>
      <c r="B234" s="235">
        <v>1</v>
      </c>
      <c r="C234" s="203" t="s">
        <v>175</v>
      </c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209"/>
      <c r="Y234" s="193"/>
      <c r="Z234" s="193"/>
      <c r="AA234" s="193"/>
      <c r="AB234" s="210">
        <f t="shared" si="12"/>
        <v>0</v>
      </c>
      <c r="AC234" s="210"/>
      <c r="AD234" s="204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T234" s="177"/>
      <c r="AV234" s="178"/>
      <c r="AW234" s="178"/>
      <c r="AX234" s="178"/>
      <c r="BC234" s="202"/>
    </row>
    <row r="235" spans="1:55" s="109" customFormat="1" ht="11.25" x14ac:dyDescent="0.25">
      <c r="A235" s="231"/>
      <c r="B235" s="235">
        <v>1</v>
      </c>
      <c r="C235" s="203" t="s">
        <v>176</v>
      </c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209"/>
      <c r="Y235" s="193"/>
      <c r="Z235" s="193"/>
      <c r="AA235" s="193"/>
      <c r="AB235" s="210">
        <f>SUM(D235:AA235)</f>
        <v>0</v>
      </c>
      <c r="AC235" s="210"/>
      <c r="AD235" s="204"/>
      <c r="AE235" s="205" t="s">
        <v>119</v>
      </c>
      <c r="AF235" s="205">
        <v>70</v>
      </c>
      <c r="AG235" s="205">
        <v>70</v>
      </c>
      <c r="AH235" s="205"/>
      <c r="AI235" s="205"/>
      <c r="AJ235" s="205"/>
      <c r="AK235" s="205"/>
      <c r="AL235" s="205"/>
      <c r="AM235" s="205"/>
      <c r="AN235" s="205"/>
      <c r="AO235" s="205"/>
      <c r="AT235" s="177"/>
      <c r="AV235" s="178"/>
      <c r="AW235" s="178"/>
      <c r="AX235" s="178"/>
      <c r="BC235" s="202"/>
    </row>
    <row r="236" spans="1:55" s="109" customFormat="1" ht="11.25" x14ac:dyDescent="0.25">
      <c r="A236" s="231"/>
      <c r="B236" s="235">
        <v>1</v>
      </c>
      <c r="C236" s="203" t="s">
        <v>177</v>
      </c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209"/>
      <c r="Y236" s="193"/>
      <c r="Z236" s="193"/>
      <c r="AA236" s="193"/>
      <c r="AB236" s="210">
        <f t="shared" ref="AB236:AB237" si="13">SUM(D236:AA236)</f>
        <v>0</v>
      </c>
      <c r="AC236" s="210"/>
      <c r="AD236" s="204"/>
      <c r="AE236" s="205" t="s">
        <v>121</v>
      </c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T236" s="177"/>
      <c r="AV236" s="178"/>
      <c r="AW236" s="178"/>
      <c r="AX236" s="178"/>
      <c r="BC236" s="202"/>
    </row>
    <row r="237" spans="1:55" s="109" customFormat="1" ht="11.25" x14ac:dyDescent="0.25">
      <c r="A237" s="231"/>
      <c r="B237" s="235">
        <v>1</v>
      </c>
      <c r="C237" s="203" t="s">
        <v>178</v>
      </c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210">
        <f t="shared" si="13"/>
        <v>0</v>
      </c>
      <c r="AC237" s="210"/>
      <c r="AD237" s="204"/>
      <c r="AE237" s="205" t="s">
        <v>121</v>
      </c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T237" s="177"/>
      <c r="AV237" s="178"/>
      <c r="AW237" s="178"/>
      <c r="AX237" s="178"/>
      <c r="BC237" s="202"/>
    </row>
    <row r="238" spans="1:55" s="109" customFormat="1" ht="11.25" x14ac:dyDescent="0.25">
      <c r="B238" s="109">
        <v>1</v>
      </c>
      <c r="C238" s="203" t="s">
        <v>197</v>
      </c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209"/>
      <c r="Y238" s="193"/>
      <c r="Z238" s="193"/>
      <c r="AA238" s="193"/>
      <c r="AB238" s="210">
        <f>SUM(AB235:AC237)</f>
        <v>0</v>
      </c>
      <c r="AC238" s="210"/>
      <c r="AD238" s="204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T238" s="177"/>
      <c r="AV238" s="178"/>
      <c r="AW238" s="178"/>
      <c r="AX238" s="178"/>
      <c r="BC238" s="202"/>
    </row>
    <row r="239" spans="1:55" s="109" customFormat="1" ht="11.25" x14ac:dyDescent="0.25">
      <c r="A239" s="109" t="s">
        <v>196</v>
      </c>
      <c r="B239" s="109">
        <f>SUM(B232:B238)</f>
        <v>8</v>
      </c>
      <c r="C239" s="176"/>
      <c r="X239" s="176"/>
      <c r="AT239" s="177"/>
      <c r="AV239" s="178"/>
      <c r="AW239" s="178"/>
      <c r="AX239" s="178"/>
      <c r="BC239" s="202"/>
    </row>
    <row r="240" spans="1:55" s="109" customFormat="1" ht="11.25" x14ac:dyDescent="0.25">
      <c r="C240" s="176"/>
      <c r="AT240" s="177"/>
      <c r="AV240" s="178"/>
      <c r="AW240" s="178"/>
      <c r="AX240" s="178"/>
      <c r="BC240" s="202"/>
    </row>
    <row r="241" spans="1:55" s="109" customFormat="1" ht="21.6" customHeight="1" x14ac:dyDescent="0.25">
      <c r="B241" s="109" t="s">
        <v>78</v>
      </c>
      <c r="C241" s="211" t="s">
        <v>168</v>
      </c>
      <c r="D241" s="193" t="s">
        <v>124</v>
      </c>
      <c r="E241" s="193" t="s">
        <v>124</v>
      </c>
      <c r="F241" s="193" t="s">
        <v>124</v>
      </c>
      <c r="G241" s="193" t="s">
        <v>125</v>
      </c>
      <c r="H241" s="193" t="s">
        <v>126</v>
      </c>
      <c r="I241" s="193" t="s">
        <v>126</v>
      </c>
      <c r="J241" s="193" t="s">
        <v>126</v>
      </c>
      <c r="K241" s="193" t="s">
        <v>126</v>
      </c>
      <c r="L241" s="193" t="s">
        <v>126</v>
      </c>
      <c r="M241" s="193" t="s">
        <v>126</v>
      </c>
      <c r="N241" s="193" t="s">
        <v>126</v>
      </c>
      <c r="O241" s="193" t="s">
        <v>126</v>
      </c>
      <c r="P241" s="193" t="s">
        <v>126</v>
      </c>
      <c r="Q241" s="193" t="s">
        <v>126</v>
      </c>
      <c r="R241" s="193" t="s">
        <v>126</v>
      </c>
      <c r="S241" s="193" t="s">
        <v>126</v>
      </c>
      <c r="T241" s="193" t="s">
        <v>126</v>
      </c>
      <c r="U241" s="193" t="s">
        <v>126</v>
      </c>
      <c r="V241" s="193" t="s">
        <v>126</v>
      </c>
      <c r="W241" s="193" t="s">
        <v>126</v>
      </c>
      <c r="X241" s="193" t="s">
        <v>126</v>
      </c>
      <c r="Y241" s="193" t="s">
        <v>126</v>
      </c>
      <c r="Z241" s="193" t="s">
        <v>126</v>
      </c>
      <c r="AA241" s="193" t="s">
        <v>126</v>
      </c>
      <c r="AF241" s="109" t="s">
        <v>116</v>
      </c>
      <c r="AG241" s="109" t="s">
        <v>117</v>
      </c>
      <c r="AT241" s="177"/>
      <c r="AV241" s="178"/>
      <c r="AW241" s="178"/>
      <c r="AX241" s="178"/>
      <c r="BC241" s="202"/>
    </row>
    <row r="242" spans="1:55" s="109" customFormat="1" ht="11.25" x14ac:dyDescent="0.2">
      <c r="A242" s="230" t="s">
        <v>191</v>
      </c>
      <c r="B242" s="236"/>
      <c r="C242" s="212" t="s">
        <v>179</v>
      </c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213">
        <f>SUM(D242:AA242)</f>
        <v>0</v>
      </c>
      <c r="AC242" s="213"/>
      <c r="AE242" s="109" t="s">
        <v>128</v>
      </c>
      <c r="AF242" s="109">
        <v>35</v>
      </c>
      <c r="AG242" s="109">
        <v>105</v>
      </c>
      <c r="AT242" s="177"/>
      <c r="AV242" s="178"/>
      <c r="AW242" s="178"/>
      <c r="AX242" s="178"/>
      <c r="BC242" s="202"/>
    </row>
    <row r="243" spans="1:55" s="109" customFormat="1" ht="11.25" x14ac:dyDescent="0.2">
      <c r="A243" s="231"/>
      <c r="B243" s="237"/>
      <c r="C243" s="214" t="s">
        <v>180</v>
      </c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213">
        <f t="shared" ref="AB243:AB245" si="14">SUM(D243:AA243)</f>
        <v>0</v>
      </c>
      <c r="AC243" s="213"/>
      <c r="AE243" s="109" t="s">
        <v>130</v>
      </c>
      <c r="AT243" s="177"/>
      <c r="AV243" s="178"/>
      <c r="AW243" s="178"/>
      <c r="AX243" s="178"/>
      <c r="BC243" s="202"/>
    </row>
    <row r="244" spans="1:55" s="109" customFormat="1" ht="11.25" x14ac:dyDescent="0.2">
      <c r="A244" s="231"/>
      <c r="B244" s="237"/>
      <c r="C244" s="214" t="s">
        <v>181</v>
      </c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213">
        <f t="shared" si="14"/>
        <v>0</v>
      </c>
      <c r="AC244" s="213"/>
      <c r="AE244" s="109" t="s">
        <v>130</v>
      </c>
      <c r="AT244" s="177"/>
      <c r="AV244" s="178"/>
      <c r="AW244" s="178"/>
      <c r="AX244" s="178"/>
      <c r="BC244" s="202"/>
    </row>
    <row r="245" spans="1:55" s="109" customFormat="1" ht="11.25" x14ac:dyDescent="0.2">
      <c r="A245" s="231"/>
      <c r="B245" s="237"/>
      <c r="C245" s="214" t="s">
        <v>182</v>
      </c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213">
        <f t="shared" si="14"/>
        <v>0</v>
      </c>
      <c r="AC245" s="213"/>
      <c r="AT245" s="177"/>
      <c r="AV245" s="178"/>
      <c r="AW245" s="178"/>
      <c r="AX245" s="178"/>
      <c r="BC245" s="202"/>
    </row>
    <row r="246" spans="1:55" s="109" customFormat="1" ht="11.25" x14ac:dyDescent="0.25">
      <c r="A246" s="231"/>
      <c r="B246" s="237"/>
      <c r="C246" s="209" t="s">
        <v>183</v>
      </c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213">
        <f>SUM(AB242:AC244)</f>
        <v>0</v>
      </c>
      <c r="AC246" s="213"/>
      <c r="AT246" s="177"/>
      <c r="AV246" s="178"/>
      <c r="AW246" s="178"/>
      <c r="AX246" s="178"/>
      <c r="BC246" s="202"/>
    </row>
    <row r="247" spans="1:55" s="109" customFormat="1" ht="11.25" x14ac:dyDescent="0.25">
      <c r="C247" s="176"/>
      <c r="AT247" s="177"/>
      <c r="AV247" s="178"/>
      <c r="AW247" s="178"/>
      <c r="AX247" s="178"/>
      <c r="BC247" s="202"/>
    </row>
    <row r="248" spans="1:55" s="109" customFormat="1" ht="11.25" x14ac:dyDescent="0.25">
      <c r="C248" s="176"/>
      <c r="AT248" s="177"/>
      <c r="AV248" s="178"/>
      <c r="AW248" s="178"/>
      <c r="AX248" s="178"/>
      <c r="BC248" s="202"/>
    </row>
    <row r="249" spans="1:55" s="109" customFormat="1" ht="21" customHeight="1" x14ac:dyDescent="0.25">
      <c r="B249" s="109" t="s">
        <v>78</v>
      </c>
      <c r="C249" s="215" t="s">
        <v>169</v>
      </c>
      <c r="D249" s="193" t="s">
        <v>113</v>
      </c>
      <c r="E249" s="193" t="s">
        <v>113</v>
      </c>
      <c r="F249" s="193" t="s">
        <v>133</v>
      </c>
      <c r="G249" s="193" t="s">
        <v>113</v>
      </c>
      <c r="H249" s="193" t="s">
        <v>113</v>
      </c>
      <c r="I249" s="193" t="s">
        <v>113</v>
      </c>
      <c r="J249" s="193" t="s">
        <v>113</v>
      </c>
      <c r="K249" s="193" t="s">
        <v>113</v>
      </c>
      <c r="L249" s="193" t="s">
        <v>113</v>
      </c>
      <c r="M249" s="193" t="s">
        <v>113</v>
      </c>
      <c r="N249" s="193" t="s">
        <v>113</v>
      </c>
      <c r="O249" s="193" t="s">
        <v>134</v>
      </c>
      <c r="P249" s="193" t="s">
        <v>135</v>
      </c>
      <c r="Q249" s="193" t="s">
        <v>135</v>
      </c>
      <c r="V249" s="109" t="s">
        <v>116</v>
      </c>
      <c r="W249" s="109" t="s">
        <v>117</v>
      </c>
      <c r="AT249" s="177"/>
      <c r="AV249" s="178"/>
      <c r="AW249" s="178"/>
      <c r="AX249" s="178"/>
      <c r="BC249" s="202"/>
    </row>
    <row r="250" spans="1:55" s="109" customFormat="1" ht="11.25" customHeight="1" x14ac:dyDescent="0.25">
      <c r="A250" s="229" t="s">
        <v>191</v>
      </c>
      <c r="B250" s="232"/>
      <c r="C250" s="209" t="s">
        <v>184</v>
      </c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216">
        <f>SUM(D250:Q250)</f>
        <v>0</v>
      </c>
      <c r="S250" s="216"/>
      <c r="U250" s="109" t="s">
        <v>137</v>
      </c>
      <c r="V250" s="109">
        <v>25</v>
      </c>
      <c r="W250" s="109">
        <v>40</v>
      </c>
      <c r="AT250" s="177"/>
      <c r="AV250" s="178"/>
      <c r="AW250" s="178"/>
      <c r="AX250" s="178"/>
      <c r="BC250" s="202"/>
    </row>
    <row r="251" spans="1:55" s="109" customFormat="1" ht="11.25" x14ac:dyDescent="0.25">
      <c r="A251" s="229"/>
      <c r="B251" s="232"/>
      <c r="C251" s="209" t="s">
        <v>185</v>
      </c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216">
        <f>SUM(D251:Q251)</f>
        <v>0</v>
      </c>
      <c r="S251" s="216"/>
      <c r="U251" s="109" t="s">
        <v>139</v>
      </c>
      <c r="AT251" s="177"/>
      <c r="AV251" s="178"/>
      <c r="AW251" s="178"/>
      <c r="AX251" s="178"/>
      <c r="BC251" s="202"/>
    </row>
    <row r="252" spans="1:55" s="109" customFormat="1" ht="11.25" x14ac:dyDescent="0.25">
      <c r="A252" s="229"/>
      <c r="B252" s="232"/>
      <c r="C252" s="209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216">
        <f>SUM(R249:S251)</f>
        <v>0</v>
      </c>
      <c r="S252" s="216"/>
      <c r="AT252" s="177"/>
      <c r="AV252" s="178"/>
      <c r="AW252" s="178"/>
      <c r="AX252" s="178"/>
      <c r="BC252" s="202"/>
    </row>
    <row r="253" spans="1:55" s="109" customFormat="1" ht="11.25" x14ac:dyDescent="0.25">
      <c r="C253" s="176"/>
      <c r="AT253" s="177"/>
      <c r="AV253" s="178"/>
      <c r="AW253" s="178"/>
      <c r="AX253" s="178"/>
      <c r="BC253" s="202"/>
    </row>
    <row r="254" spans="1:55" s="109" customFormat="1" ht="11.25" x14ac:dyDescent="0.25">
      <c r="C254" s="176"/>
      <c r="AT254" s="177"/>
      <c r="AV254" s="178"/>
      <c r="AW254" s="178"/>
      <c r="AX254" s="178"/>
      <c r="BC254" s="202"/>
    </row>
    <row r="255" spans="1:55" s="109" customFormat="1" ht="22.15" customHeight="1" x14ac:dyDescent="0.25">
      <c r="B255" s="109" t="s">
        <v>78</v>
      </c>
      <c r="C255" s="217" t="s">
        <v>170</v>
      </c>
      <c r="D255" s="193" t="s">
        <v>125</v>
      </c>
      <c r="E255" s="193" t="s">
        <v>113</v>
      </c>
      <c r="F255" s="193" t="s">
        <v>113</v>
      </c>
      <c r="G255" s="193" t="s">
        <v>135</v>
      </c>
      <c r="H255" s="193" t="s">
        <v>134</v>
      </c>
      <c r="I255" s="193" t="s">
        <v>134</v>
      </c>
      <c r="J255" s="193" t="s">
        <v>134</v>
      </c>
      <c r="K255" s="193" t="s">
        <v>113</v>
      </c>
      <c r="L255" s="193" t="s">
        <v>113</v>
      </c>
      <c r="M255" s="193" t="s">
        <v>113</v>
      </c>
      <c r="R255" s="109" t="s">
        <v>116</v>
      </c>
      <c r="S255" s="109" t="s">
        <v>117</v>
      </c>
      <c r="AT255" s="177"/>
      <c r="AV255" s="178"/>
      <c r="AW255" s="178"/>
      <c r="AX255" s="178"/>
      <c r="BC255" s="202"/>
    </row>
    <row r="256" spans="1:55" s="109" customFormat="1" ht="11.25" x14ac:dyDescent="0.25">
      <c r="A256" s="229" t="s">
        <v>191</v>
      </c>
      <c r="B256" s="232"/>
      <c r="C256" s="209" t="s">
        <v>186</v>
      </c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218">
        <f>SUM(D256:M256)</f>
        <v>0</v>
      </c>
      <c r="O256" s="218"/>
      <c r="Q256" s="109" t="s">
        <v>142</v>
      </c>
      <c r="R256" s="109">
        <v>20</v>
      </c>
      <c r="S256" s="109">
        <v>25</v>
      </c>
      <c r="AT256" s="177"/>
      <c r="AV256" s="178"/>
      <c r="AW256" s="178"/>
      <c r="AX256" s="178"/>
      <c r="BC256" s="202"/>
    </row>
    <row r="257" spans="1:55" s="109" customFormat="1" ht="11.25" x14ac:dyDescent="0.25">
      <c r="A257" s="228"/>
      <c r="B257" s="233"/>
      <c r="C257" s="209" t="s">
        <v>187</v>
      </c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218">
        <f t="shared" ref="N257:N258" si="15">SUM(D257:M257)</f>
        <v>0</v>
      </c>
      <c r="O257" s="218"/>
      <c r="Q257" s="109" t="s">
        <v>142</v>
      </c>
      <c r="AT257" s="177"/>
      <c r="AV257" s="178"/>
      <c r="AW257" s="178"/>
      <c r="AX257" s="178"/>
      <c r="BC257" s="202"/>
    </row>
    <row r="258" spans="1:55" s="109" customFormat="1" ht="11.25" x14ac:dyDescent="0.25">
      <c r="A258" s="228"/>
      <c r="B258" s="233"/>
      <c r="C258" s="209" t="s">
        <v>188</v>
      </c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218">
        <f t="shared" si="15"/>
        <v>0</v>
      </c>
      <c r="O258" s="218"/>
      <c r="Q258" s="109" t="s">
        <v>145</v>
      </c>
      <c r="AT258" s="177"/>
      <c r="AV258" s="178"/>
      <c r="AW258" s="178"/>
      <c r="AX258" s="178"/>
      <c r="BC258" s="202"/>
    </row>
    <row r="259" spans="1:55" s="109" customFormat="1" ht="11.25" x14ac:dyDescent="0.25">
      <c r="A259" s="228"/>
      <c r="B259" s="233"/>
      <c r="C259" s="209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218">
        <f>SUM(N256:O258)</f>
        <v>0</v>
      </c>
      <c r="O259" s="218"/>
      <c r="AT259" s="177"/>
      <c r="AV259" s="178"/>
      <c r="AW259" s="178"/>
      <c r="AX259" s="178"/>
      <c r="BC259" s="202"/>
    </row>
    <row r="260" spans="1:55" s="109" customFormat="1" ht="11.25" x14ac:dyDescent="0.25">
      <c r="C260" s="176"/>
      <c r="AT260" s="177"/>
      <c r="AV260" s="178"/>
      <c r="AW260" s="178"/>
      <c r="AX260" s="178"/>
      <c r="BC260" s="202"/>
    </row>
    <row r="261" spans="1:55" s="109" customFormat="1" ht="11.25" x14ac:dyDescent="0.25">
      <c r="C261" s="176"/>
      <c r="AT261" s="177"/>
      <c r="AV261" s="178"/>
      <c r="AW261" s="178"/>
      <c r="AX261" s="178"/>
      <c r="BC261" s="202"/>
    </row>
    <row r="262" spans="1:55" s="109" customFormat="1" ht="21.6" customHeight="1" x14ac:dyDescent="0.25">
      <c r="B262" s="109" t="s">
        <v>78</v>
      </c>
      <c r="C262" s="219" t="s">
        <v>171</v>
      </c>
      <c r="D262" s="193" t="s">
        <v>147</v>
      </c>
      <c r="E262" s="193" t="s">
        <v>147</v>
      </c>
      <c r="F262" s="193" t="s">
        <v>147</v>
      </c>
      <c r="G262" s="193" t="s">
        <v>113</v>
      </c>
      <c r="H262" s="193" t="s">
        <v>148</v>
      </c>
      <c r="I262" s="193" t="s">
        <v>148</v>
      </c>
      <c r="J262" s="193" t="s">
        <v>148</v>
      </c>
      <c r="K262" s="193" t="s">
        <v>148</v>
      </c>
      <c r="L262" s="193" t="s">
        <v>135</v>
      </c>
      <c r="M262" s="193" t="s">
        <v>135</v>
      </c>
      <c r="N262" s="193" t="s">
        <v>148</v>
      </c>
      <c r="S262" s="109" t="s">
        <v>116</v>
      </c>
      <c r="T262" s="109" t="s">
        <v>117</v>
      </c>
      <c r="AT262" s="177"/>
      <c r="AV262" s="178"/>
      <c r="AW262" s="178"/>
      <c r="AX262" s="178"/>
      <c r="BC262" s="202"/>
    </row>
    <row r="263" spans="1:55" s="109" customFormat="1" ht="11.25" customHeight="1" x14ac:dyDescent="0.25">
      <c r="A263" s="229" t="s">
        <v>191</v>
      </c>
      <c r="B263" s="232"/>
      <c r="C263" s="209" t="s">
        <v>189</v>
      </c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220">
        <f>SUM(D263:N263)</f>
        <v>0</v>
      </c>
      <c r="P263" s="221"/>
      <c r="R263" s="109" t="s">
        <v>150</v>
      </c>
      <c r="S263" s="109">
        <v>55</v>
      </c>
      <c r="T263" s="109">
        <v>122</v>
      </c>
      <c r="AT263" s="177"/>
      <c r="AV263" s="178"/>
      <c r="AW263" s="178"/>
      <c r="AX263" s="178"/>
      <c r="BC263" s="202"/>
    </row>
    <row r="264" spans="1:55" s="109" customFormat="1" ht="11.25" x14ac:dyDescent="0.25">
      <c r="A264" s="228"/>
      <c r="B264" s="233"/>
      <c r="C264" s="209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220">
        <f t="shared" ref="O264:O266" si="16">SUM(D264:N264)</f>
        <v>0</v>
      </c>
      <c r="P264" s="221"/>
      <c r="R264" s="109" t="s">
        <v>150</v>
      </c>
      <c r="AT264" s="177"/>
      <c r="AV264" s="178"/>
      <c r="AW264" s="178"/>
      <c r="AX264" s="178"/>
      <c r="BC264" s="202"/>
    </row>
    <row r="265" spans="1:55" s="109" customFormat="1" ht="11.25" x14ac:dyDescent="0.25">
      <c r="A265" s="228"/>
      <c r="B265" s="233"/>
      <c r="C265" s="209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220">
        <f t="shared" si="16"/>
        <v>0</v>
      </c>
      <c r="P265" s="221"/>
      <c r="R265" s="109" t="s">
        <v>150</v>
      </c>
      <c r="AT265" s="177"/>
      <c r="AV265" s="178"/>
      <c r="AW265" s="178"/>
      <c r="AX265" s="178"/>
      <c r="BC265" s="202"/>
    </row>
    <row r="266" spans="1:55" s="109" customFormat="1" ht="11.25" x14ac:dyDescent="0.25">
      <c r="A266" s="228"/>
      <c r="B266" s="233"/>
      <c r="C266" s="209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220">
        <f t="shared" si="16"/>
        <v>0</v>
      </c>
      <c r="P266" s="221"/>
      <c r="R266" s="109" t="s">
        <v>154</v>
      </c>
      <c r="AT266" s="177"/>
      <c r="AV266" s="178"/>
      <c r="AW266" s="178"/>
      <c r="AX266" s="178"/>
      <c r="BC266" s="202"/>
    </row>
    <row r="267" spans="1:55" s="109" customFormat="1" ht="11.25" x14ac:dyDescent="0.25">
      <c r="C267" s="176"/>
      <c r="D267" s="109" t="s">
        <v>155</v>
      </c>
      <c r="E267" s="109" t="s">
        <v>155</v>
      </c>
      <c r="F267" s="109" t="s">
        <v>155</v>
      </c>
      <c r="G267" s="109" t="s">
        <v>155</v>
      </c>
      <c r="H267" s="109" t="s">
        <v>147</v>
      </c>
      <c r="I267" s="109" t="s">
        <v>147</v>
      </c>
      <c r="J267" s="109" t="s">
        <v>147</v>
      </c>
      <c r="K267" s="109" t="s">
        <v>147</v>
      </c>
      <c r="L267" s="109" t="s">
        <v>147</v>
      </c>
      <c r="M267" s="109" t="s">
        <v>147</v>
      </c>
      <c r="N267" s="109" t="s">
        <v>155</v>
      </c>
      <c r="O267" s="221">
        <f>SUM(O263:P266)</f>
        <v>0</v>
      </c>
      <c r="P267" s="221"/>
      <c r="AT267" s="177"/>
      <c r="AV267" s="178"/>
      <c r="AW267" s="178"/>
      <c r="AX267" s="178"/>
      <c r="BC267" s="202"/>
    </row>
    <row r="268" spans="1:55" s="109" customFormat="1" ht="11.25" x14ac:dyDescent="0.25">
      <c r="C268" s="176"/>
      <c r="AT268" s="177"/>
      <c r="AV268" s="178"/>
      <c r="AW268" s="178"/>
      <c r="AX268" s="178"/>
      <c r="BC268" s="202"/>
    </row>
    <row r="269" spans="1:55" s="109" customFormat="1" ht="21.6" customHeight="1" x14ac:dyDescent="0.25">
      <c r="B269" s="109" t="s">
        <v>78</v>
      </c>
      <c r="C269" s="222" t="s">
        <v>172</v>
      </c>
      <c r="D269" s="193">
        <v>3</v>
      </c>
      <c r="E269" s="193" t="s">
        <v>157</v>
      </c>
      <c r="F269" s="193" t="s">
        <v>158</v>
      </c>
      <c r="G269" s="193" t="s">
        <v>158</v>
      </c>
      <c r="H269" s="193" t="s">
        <v>158</v>
      </c>
      <c r="I269" s="193" t="s">
        <v>158</v>
      </c>
      <c r="J269" s="193" t="s">
        <v>158</v>
      </c>
      <c r="K269" s="193" t="s">
        <v>158</v>
      </c>
      <c r="L269" s="193" t="s">
        <v>158</v>
      </c>
      <c r="M269" s="193">
        <v>2</v>
      </c>
      <c r="N269" s="193" t="s">
        <v>158</v>
      </c>
      <c r="O269" s="193" t="s">
        <v>158</v>
      </c>
      <c r="P269" s="193" t="s">
        <v>158</v>
      </c>
      <c r="Q269" s="193" t="s">
        <v>158</v>
      </c>
      <c r="R269" s="193" t="s">
        <v>158</v>
      </c>
      <c r="S269" s="193" t="s">
        <v>158</v>
      </c>
      <c r="T269" s="193" t="s">
        <v>158</v>
      </c>
      <c r="U269" s="193" t="s">
        <v>157</v>
      </c>
      <c r="V269" s="193">
        <v>2</v>
      </c>
      <c r="W269" s="193" t="s">
        <v>158</v>
      </c>
      <c r="X269" s="193" t="s">
        <v>158</v>
      </c>
      <c r="Y269" s="193" t="s">
        <v>158</v>
      </c>
      <c r="Z269" s="193" t="s">
        <v>158</v>
      </c>
      <c r="AA269" s="193" t="s">
        <v>158</v>
      </c>
      <c r="AB269" s="193" t="s">
        <v>158</v>
      </c>
      <c r="AC269" s="193" t="s">
        <v>158</v>
      </c>
      <c r="AD269" s="193" t="s">
        <v>157</v>
      </c>
      <c r="AE269" s="193">
        <v>2</v>
      </c>
      <c r="AF269" s="193" t="s">
        <v>158</v>
      </c>
      <c r="AG269" s="193" t="s">
        <v>158</v>
      </c>
      <c r="AH269" s="193" t="s">
        <v>158</v>
      </c>
      <c r="AI269" s="193" t="s">
        <v>158</v>
      </c>
      <c r="AJ269" s="193" t="s">
        <v>158</v>
      </c>
      <c r="AK269" s="193" t="s">
        <v>158</v>
      </c>
      <c r="AL269" s="193">
        <v>3</v>
      </c>
      <c r="AQ269" s="205" t="s">
        <v>116</v>
      </c>
      <c r="AR269" s="205" t="s">
        <v>117</v>
      </c>
      <c r="AT269" s="177"/>
      <c r="AV269" s="178"/>
      <c r="AW269" s="178"/>
      <c r="AX269" s="178"/>
      <c r="BC269" s="202"/>
    </row>
    <row r="270" spans="1:55" s="109" customFormat="1" ht="11.25" x14ac:dyDescent="0.25">
      <c r="A270" s="229" t="s">
        <v>191</v>
      </c>
      <c r="B270" s="232"/>
      <c r="C270" s="209" t="s">
        <v>190</v>
      </c>
      <c r="D270" s="193">
        <v>2</v>
      </c>
      <c r="E270" s="193">
        <v>2</v>
      </c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193"/>
      <c r="AG270" s="193"/>
      <c r="AH270" s="193"/>
      <c r="AI270" s="193"/>
      <c r="AJ270" s="193"/>
      <c r="AK270" s="193"/>
      <c r="AL270" s="193"/>
      <c r="AM270" s="223">
        <f>SUM(D270:AL270)</f>
        <v>4</v>
      </c>
      <c r="AN270" s="224"/>
      <c r="AP270" s="109" t="s">
        <v>160</v>
      </c>
      <c r="AQ270" s="205">
        <v>45</v>
      </c>
      <c r="AR270" s="205">
        <v>30</v>
      </c>
      <c r="AT270" s="177"/>
      <c r="AV270" s="178"/>
      <c r="AW270" s="178"/>
      <c r="AX270" s="178"/>
      <c r="BC270" s="202"/>
    </row>
    <row r="271" spans="1:55" s="109" customFormat="1" ht="11.25" x14ac:dyDescent="0.25">
      <c r="A271" s="228"/>
      <c r="B271" s="233"/>
      <c r="C271" s="209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  <c r="AA271" s="193"/>
      <c r="AB271" s="193"/>
      <c r="AC271" s="193"/>
      <c r="AD271" s="193"/>
      <c r="AE271" s="193"/>
      <c r="AF271" s="193"/>
      <c r="AG271" s="193"/>
      <c r="AH271" s="193"/>
      <c r="AI271" s="193"/>
      <c r="AJ271" s="193"/>
      <c r="AK271" s="193"/>
      <c r="AL271" s="193"/>
      <c r="AM271" s="223">
        <f t="shared" ref="AM271:AM274" si="17">SUM(D271:AL271)</f>
        <v>0</v>
      </c>
      <c r="AN271" s="224"/>
      <c r="AP271" s="109" t="s">
        <v>162</v>
      </c>
      <c r="AT271" s="177"/>
      <c r="AV271" s="178"/>
      <c r="AW271" s="178"/>
      <c r="AX271" s="178"/>
      <c r="BC271" s="202"/>
    </row>
    <row r="272" spans="1:55" s="109" customFormat="1" ht="11.25" x14ac:dyDescent="0.25">
      <c r="A272" s="228"/>
      <c r="B272" s="233"/>
      <c r="C272" s="209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  <c r="AA272" s="193"/>
      <c r="AB272" s="193"/>
      <c r="AC272" s="193"/>
      <c r="AD272" s="193"/>
      <c r="AE272" s="193"/>
      <c r="AF272" s="193"/>
      <c r="AG272" s="193"/>
      <c r="AH272" s="193"/>
      <c r="AI272" s="193"/>
      <c r="AJ272" s="193"/>
      <c r="AK272" s="193"/>
      <c r="AL272" s="193"/>
      <c r="AM272" s="223">
        <f t="shared" si="17"/>
        <v>0</v>
      </c>
      <c r="AN272" s="224"/>
      <c r="AT272" s="177"/>
      <c r="AV272" s="178"/>
      <c r="AW272" s="178"/>
      <c r="AX272" s="178"/>
      <c r="BC272" s="202"/>
    </row>
    <row r="273" spans="1:55" s="109" customFormat="1" ht="11.25" x14ac:dyDescent="0.25">
      <c r="A273" s="228"/>
      <c r="B273" s="233"/>
      <c r="C273" s="209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  <c r="AA273" s="193"/>
      <c r="AB273" s="193"/>
      <c r="AC273" s="193"/>
      <c r="AD273" s="193"/>
      <c r="AE273" s="193"/>
      <c r="AF273" s="193"/>
      <c r="AG273" s="193"/>
      <c r="AH273" s="193"/>
      <c r="AI273" s="193"/>
      <c r="AJ273" s="193"/>
      <c r="AK273" s="193"/>
      <c r="AL273" s="193"/>
      <c r="AM273" s="223">
        <f t="shared" si="17"/>
        <v>0</v>
      </c>
      <c r="AN273" s="224"/>
      <c r="AP273" s="109" t="s">
        <v>162</v>
      </c>
      <c r="AT273" s="177"/>
      <c r="AV273" s="178"/>
      <c r="AW273" s="178"/>
      <c r="AX273" s="178"/>
      <c r="BC273" s="202"/>
    </row>
    <row r="274" spans="1:55" s="109" customFormat="1" ht="11.25" x14ac:dyDescent="0.25">
      <c r="A274" s="228"/>
      <c r="B274" s="233"/>
      <c r="C274" s="209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  <c r="AA274" s="193"/>
      <c r="AB274" s="193"/>
      <c r="AC274" s="193"/>
      <c r="AD274" s="193"/>
      <c r="AE274" s="193"/>
      <c r="AF274" s="193"/>
      <c r="AG274" s="193"/>
      <c r="AH274" s="193"/>
      <c r="AI274" s="193"/>
      <c r="AJ274" s="193"/>
      <c r="AK274" s="193"/>
      <c r="AL274" s="193"/>
      <c r="AM274" s="223">
        <f t="shared" si="17"/>
        <v>0</v>
      </c>
      <c r="AN274" s="224"/>
      <c r="AP274" s="109" t="s">
        <v>165</v>
      </c>
      <c r="AT274" s="177"/>
      <c r="AV274" s="178"/>
      <c r="AW274" s="178"/>
      <c r="AX274" s="178"/>
      <c r="BC274" s="202"/>
    </row>
    <row r="275" spans="1:55" s="109" customFormat="1" ht="11.25" x14ac:dyDescent="0.25">
      <c r="C275" s="176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D275" s="225"/>
      <c r="AE275" s="225"/>
      <c r="AF275" s="225"/>
      <c r="AG275" s="225"/>
      <c r="AH275" s="225"/>
      <c r="AI275" s="225"/>
      <c r="AJ275" s="225"/>
      <c r="AK275" s="225"/>
      <c r="AL275" s="225"/>
      <c r="AM275" s="224">
        <f>SUM(AM270:AN274)</f>
        <v>4</v>
      </c>
      <c r="AN275" s="224"/>
      <c r="AT275" s="177"/>
      <c r="AV275" s="178"/>
      <c r="AW275" s="178"/>
      <c r="AX275" s="178"/>
      <c r="BC275" s="202"/>
    </row>
    <row r="276" spans="1:55" s="109" customFormat="1" ht="11.25" x14ac:dyDescent="0.25">
      <c r="C276" s="176"/>
      <c r="AT276" s="177"/>
      <c r="AV276" s="178"/>
      <c r="AW276" s="178"/>
      <c r="AX276" s="178"/>
      <c r="BC276" s="202"/>
    </row>
    <row r="277" spans="1:55" s="109" customFormat="1" ht="11.25" x14ac:dyDescent="0.25">
      <c r="C277" s="176"/>
      <c r="AT277" s="177"/>
      <c r="AV277" s="178"/>
      <c r="AW277" s="178"/>
      <c r="AX277" s="178"/>
      <c r="BC277" s="202"/>
    </row>
  </sheetData>
  <mergeCells count="37">
    <mergeCell ref="AM275:AN275"/>
    <mergeCell ref="A270:A274"/>
    <mergeCell ref="AM270:AN270"/>
    <mergeCell ref="AM271:AN271"/>
    <mergeCell ref="AM272:AN272"/>
    <mergeCell ref="AM273:AN273"/>
    <mergeCell ref="AM274:AN274"/>
    <mergeCell ref="A263:A266"/>
    <mergeCell ref="O263:P263"/>
    <mergeCell ref="O264:P264"/>
    <mergeCell ref="O265:P265"/>
    <mergeCell ref="O266:P266"/>
    <mergeCell ref="O267:P267"/>
    <mergeCell ref="A250:A252"/>
    <mergeCell ref="R250:S250"/>
    <mergeCell ref="R251:S251"/>
    <mergeCell ref="R252:S252"/>
    <mergeCell ref="A256:A259"/>
    <mergeCell ref="N256:O256"/>
    <mergeCell ref="N257:O257"/>
    <mergeCell ref="N258:O258"/>
    <mergeCell ref="N259:O259"/>
    <mergeCell ref="AB238:AC238"/>
    <mergeCell ref="A242:A246"/>
    <mergeCell ref="AB242:AC242"/>
    <mergeCell ref="AB243:AC243"/>
    <mergeCell ref="AB244:AC244"/>
    <mergeCell ref="AB245:AC245"/>
    <mergeCell ref="AB246:AC246"/>
    <mergeCell ref="AS4:AS11"/>
    <mergeCell ref="AS14:AS19"/>
    <mergeCell ref="A232:A237"/>
    <mergeCell ref="AB233:AC233"/>
    <mergeCell ref="AB234:AC234"/>
    <mergeCell ref="AB235:AC235"/>
    <mergeCell ref="AB236:AC236"/>
    <mergeCell ref="AB237:AC237"/>
  </mergeCells>
  <conditionalFormatting sqref="BC1:BC228">
    <cfRule type="cellIs" dxfId="10" priority="1" operator="notEqual">
      <formula>100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92C1-92F0-41C0-A49D-71034AFE2A6A}">
  <sheetPr>
    <tabColor rgb="FFA50021"/>
  </sheetPr>
  <dimension ref="A1:BA272"/>
  <sheetViews>
    <sheetView zoomScale="70" zoomScaleNormal="70" workbookViewId="0">
      <selection activeCell="AY14" sqref="AY14"/>
    </sheetView>
  </sheetViews>
  <sheetFormatPr defaultRowHeight="15" x14ac:dyDescent="0.25"/>
  <cols>
    <col min="1" max="1" width="53.7109375" customWidth="1"/>
    <col min="2" max="41" width="4.28515625" customWidth="1"/>
    <col min="42" max="42" width="6" customWidth="1"/>
    <col min="43" max="43" width="7.5703125" customWidth="1"/>
  </cols>
  <sheetData>
    <row r="1" spans="1:53" s="109" customFormat="1" ht="60" x14ac:dyDescent="0.25">
      <c r="A1" s="106" t="s">
        <v>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8" t="s">
        <v>77</v>
      </c>
      <c r="AR1" s="110" t="s">
        <v>78</v>
      </c>
      <c r="AS1" s="111" t="s">
        <v>79</v>
      </c>
      <c r="AT1" s="112" t="s">
        <v>80</v>
      </c>
      <c r="AU1" s="112" t="s">
        <v>81</v>
      </c>
      <c r="AV1" s="112" t="s">
        <v>82</v>
      </c>
      <c r="AW1" s="113" t="s">
        <v>83</v>
      </c>
      <c r="AX1" s="113" t="s">
        <v>84</v>
      </c>
      <c r="AY1" s="113" t="s">
        <v>85</v>
      </c>
      <c r="AZ1" s="114" t="s">
        <v>86</v>
      </c>
      <c r="BA1" s="115" t="s">
        <v>87</v>
      </c>
    </row>
    <row r="2" spans="1:53" s="109" customFormat="1" x14ac:dyDescent="0.25">
      <c r="A2" s="116" t="s">
        <v>88</v>
      </c>
      <c r="B2" s="117">
        <v>1</v>
      </c>
      <c r="C2" s="117">
        <v>2</v>
      </c>
      <c r="D2" s="117">
        <v>3</v>
      </c>
      <c r="E2" s="117">
        <v>4</v>
      </c>
      <c r="F2" s="117">
        <v>5</v>
      </c>
      <c r="G2" s="117">
        <v>6</v>
      </c>
      <c r="H2" s="117">
        <v>7</v>
      </c>
      <c r="I2" s="117">
        <v>8</v>
      </c>
      <c r="J2" s="117">
        <v>9</v>
      </c>
      <c r="K2" s="117">
        <v>10</v>
      </c>
      <c r="L2" s="117">
        <v>11</v>
      </c>
      <c r="M2" s="117">
        <v>12</v>
      </c>
      <c r="N2" s="117">
        <v>13</v>
      </c>
      <c r="O2" s="117">
        <v>14</v>
      </c>
      <c r="P2" s="117">
        <v>15</v>
      </c>
      <c r="Q2" s="117">
        <v>16</v>
      </c>
      <c r="R2" s="117">
        <v>17</v>
      </c>
      <c r="S2" s="117">
        <v>18</v>
      </c>
      <c r="T2" s="117">
        <v>19</v>
      </c>
      <c r="U2" s="117">
        <v>20</v>
      </c>
      <c r="V2" s="117">
        <v>21</v>
      </c>
      <c r="W2" s="117">
        <v>22</v>
      </c>
      <c r="X2" s="117">
        <v>23</v>
      </c>
      <c r="Y2" s="117">
        <v>24</v>
      </c>
      <c r="Z2" s="117">
        <v>25</v>
      </c>
      <c r="AA2" s="117">
        <v>26</v>
      </c>
      <c r="AB2" s="117">
        <v>27</v>
      </c>
      <c r="AC2" s="117">
        <v>28</v>
      </c>
      <c r="AD2" s="117">
        <v>29</v>
      </c>
      <c r="AE2" s="117">
        <v>30</v>
      </c>
      <c r="AF2" s="117">
        <v>31</v>
      </c>
      <c r="AG2" s="117">
        <v>32</v>
      </c>
      <c r="AH2" s="117">
        <v>33</v>
      </c>
      <c r="AI2" s="117">
        <v>34</v>
      </c>
      <c r="AJ2" s="117">
        <v>35</v>
      </c>
      <c r="AK2" s="118">
        <v>36</v>
      </c>
      <c r="AL2" s="118">
        <v>37</v>
      </c>
      <c r="AM2" s="118">
        <v>38</v>
      </c>
      <c r="AN2" s="118">
        <v>39</v>
      </c>
      <c r="AO2" s="118">
        <v>40</v>
      </c>
      <c r="AP2" s="117"/>
      <c r="AQ2" s="109" t="s">
        <v>75</v>
      </c>
      <c r="AR2" s="110"/>
      <c r="AS2" s="119"/>
      <c r="AT2" s="112"/>
      <c r="AU2" s="112"/>
      <c r="AV2" s="112"/>
      <c r="AW2" s="113"/>
      <c r="AX2" s="113"/>
      <c r="AY2" s="113"/>
      <c r="AZ2" s="114"/>
      <c r="BA2" s="115"/>
    </row>
    <row r="3" spans="1:53" s="109" customFormat="1" x14ac:dyDescent="0.25">
      <c r="A3" s="120" t="s">
        <v>89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8"/>
      <c r="AR3" s="110"/>
      <c r="AS3" s="121"/>
      <c r="AT3" s="112"/>
      <c r="AU3" s="112"/>
      <c r="AV3" s="112"/>
      <c r="AW3" s="113"/>
      <c r="AX3" s="113"/>
      <c r="AY3" s="113"/>
      <c r="AZ3" s="122"/>
      <c r="BA3" s="115"/>
    </row>
    <row r="4" spans="1:53" s="109" customFormat="1" x14ac:dyDescent="0.25">
      <c r="A4" s="123" t="s">
        <v>90</v>
      </c>
      <c r="B4" s="108">
        <v>4</v>
      </c>
      <c r="C4" s="108">
        <v>4</v>
      </c>
      <c r="D4" s="108">
        <v>4</v>
      </c>
      <c r="E4" s="108">
        <v>4</v>
      </c>
      <c r="F4" s="108">
        <v>4</v>
      </c>
      <c r="G4" s="108">
        <v>4</v>
      </c>
      <c r="H4" s="108">
        <v>4</v>
      </c>
      <c r="I4" s="108">
        <v>4</v>
      </c>
      <c r="J4" s="108">
        <v>4</v>
      </c>
      <c r="K4" s="108">
        <v>4</v>
      </c>
      <c r="L4" s="108">
        <v>4</v>
      </c>
      <c r="M4" s="108">
        <v>4</v>
      </c>
      <c r="N4" s="108">
        <v>4</v>
      </c>
      <c r="O4" s="108">
        <v>4</v>
      </c>
      <c r="P4" s="108">
        <v>4</v>
      </c>
      <c r="Q4" s="108">
        <v>4</v>
      </c>
      <c r="R4" s="108">
        <v>4</v>
      </c>
      <c r="S4" s="108">
        <v>4</v>
      </c>
      <c r="T4" s="108">
        <v>4</v>
      </c>
      <c r="U4" s="108">
        <v>4</v>
      </c>
      <c r="V4" s="108">
        <v>4</v>
      </c>
      <c r="W4" s="108">
        <v>4</v>
      </c>
      <c r="X4" s="108">
        <v>4</v>
      </c>
      <c r="Y4" s="108">
        <v>4</v>
      </c>
      <c r="Z4" s="108">
        <v>4</v>
      </c>
      <c r="AA4" s="108">
        <v>4</v>
      </c>
      <c r="AB4" s="108">
        <v>4</v>
      </c>
      <c r="AC4" s="108">
        <v>4</v>
      </c>
      <c r="AD4" s="108">
        <v>4</v>
      </c>
      <c r="AE4" s="108">
        <v>4</v>
      </c>
      <c r="AF4" s="108">
        <v>4</v>
      </c>
      <c r="AG4" s="108">
        <v>4</v>
      </c>
      <c r="AH4" s="108">
        <v>4</v>
      </c>
      <c r="AI4" s="108">
        <v>4</v>
      </c>
      <c r="AJ4" s="108">
        <v>4</v>
      </c>
      <c r="AK4" s="107"/>
      <c r="AL4" s="107"/>
      <c r="AM4" s="107"/>
      <c r="AN4" s="107"/>
      <c r="AO4" s="107"/>
      <c r="AP4" s="108">
        <f t="shared" ref="AP4:AP11" si="0">SUM(B4:AO4)</f>
        <v>140</v>
      </c>
      <c r="AQ4" s="124">
        <f>SUM(AP4:AP11)</f>
        <v>525</v>
      </c>
      <c r="AR4" s="110"/>
      <c r="AS4" s="121"/>
      <c r="AT4" s="112"/>
      <c r="AU4" s="112"/>
      <c r="AV4" s="112"/>
      <c r="AW4" s="113"/>
      <c r="AX4" s="113"/>
      <c r="AY4" s="113"/>
      <c r="AZ4" s="122"/>
      <c r="BA4" s="115"/>
    </row>
    <row r="5" spans="1:53" s="109" customFormat="1" x14ac:dyDescent="0.25">
      <c r="A5" s="123" t="s">
        <v>91</v>
      </c>
      <c r="B5" s="108">
        <v>2</v>
      </c>
      <c r="C5" s="108">
        <v>2</v>
      </c>
      <c r="D5" s="108">
        <v>2</v>
      </c>
      <c r="E5" s="108">
        <v>2</v>
      </c>
      <c r="F5" s="108">
        <v>2</v>
      </c>
      <c r="G5" s="108">
        <v>2</v>
      </c>
      <c r="H5" s="108">
        <v>2</v>
      </c>
      <c r="I5" s="108">
        <v>2</v>
      </c>
      <c r="J5" s="108">
        <v>2</v>
      </c>
      <c r="K5" s="108">
        <v>2</v>
      </c>
      <c r="L5" s="108">
        <v>2</v>
      </c>
      <c r="M5" s="108">
        <v>2</v>
      </c>
      <c r="N5" s="108">
        <v>2</v>
      </c>
      <c r="O5" s="108">
        <v>2</v>
      </c>
      <c r="P5" s="108">
        <v>2</v>
      </c>
      <c r="Q5" s="108">
        <v>2</v>
      </c>
      <c r="R5" s="108">
        <v>2</v>
      </c>
      <c r="S5" s="108">
        <v>2</v>
      </c>
      <c r="T5" s="108">
        <v>2</v>
      </c>
      <c r="U5" s="108">
        <v>2</v>
      </c>
      <c r="V5" s="108">
        <v>2</v>
      </c>
      <c r="W5" s="108">
        <v>2</v>
      </c>
      <c r="X5" s="108">
        <v>2</v>
      </c>
      <c r="Y5" s="108">
        <v>2</v>
      </c>
      <c r="Z5" s="108">
        <v>2</v>
      </c>
      <c r="AA5" s="108">
        <v>2</v>
      </c>
      <c r="AB5" s="108">
        <v>2</v>
      </c>
      <c r="AC5" s="108">
        <v>2</v>
      </c>
      <c r="AD5" s="108">
        <v>2</v>
      </c>
      <c r="AE5" s="108">
        <v>2</v>
      </c>
      <c r="AF5" s="108">
        <v>2</v>
      </c>
      <c r="AG5" s="108">
        <v>2</v>
      </c>
      <c r="AH5" s="108">
        <v>2</v>
      </c>
      <c r="AI5" s="108">
        <v>2</v>
      </c>
      <c r="AJ5" s="108">
        <v>2</v>
      </c>
      <c r="AK5" s="107"/>
      <c r="AL5" s="107"/>
      <c r="AM5" s="107"/>
      <c r="AN5" s="107"/>
      <c r="AO5" s="107"/>
      <c r="AP5" s="108">
        <f t="shared" si="0"/>
        <v>70</v>
      </c>
      <c r="AQ5" s="124"/>
      <c r="AR5" s="110"/>
      <c r="AS5" s="121"/>
      <c r="AT5" s="112"/>
      <c r="AU5" s="112"/>
      <c r="AV5" s="112"/>
      <c r="AW5" s="113"/>
      <c r="AX5" s="113"/>
      <c r="AY5" s="113"/>
      <c r="AZ5" s="122"/>
      <c r="BA5" s="115"/>
    </row>
    <row r="6" spans="1:53" s="109" customFormat="1" x14ac:dyDescent="0.25">
      <c r="A6" s="123" t="s">
        <v>92</v>
      </c>
      <c r="B6" s="108">
        <v>4</v>
      </c>
      <c r="C6" s="108">
        <v>4</v>
      </c>
      <c r="D6" s="108">
        <v>4</v>
      </c>
      <c r="E6" s="108">
        <v>4</v>
      </c>
      <c r="F6" s="108">
        <v>4</v>
      </c>
      <c r="G6" s="108">
        <v>4</v>
      </c>
      <c r="H6" s="108">
        <v>4</v>
      </c>
      <c r="I6" s="108">
        <v>4</v>
      </c>
      <c r="J6" s="108">
        <v>4</v>
      </c>
      <c r="K6" s="108">
        <v>4</v>
      </c>
      <c r="L6" s="108">
        <v>4</v>
      </c>
      <c r="M6" s="108">
        <v>4</v>
      </c>
      <c r="N6" s="108">
        <v>4</v>
      </c>
      <c r="O6" s="108">
        <v>4</v>
      </c>
      <c r="P6" s="108">
        <v>4</v>
      </c>
      <c r="Q6" s="108">
        <v>4</v>
      </c>
      <c r="R6" s="108">
        <v>4</v>
      </c>
      <c r="S6" s="108">
        <v>4</v>
      </c>
      <c r="T6" s="108">
        <v>4</v>
      </c>
      <c r="U6" s="108">
        <v>4</v>
      </c>
      <c r="V6" s="108">
        <v>4</v>
      </c>
      <c r="W6" s="108">
        <v>4</v>
      </c>
      <c r="X6" s="108">
        <v>4</v>
      </c>
      <c r="Y6" s="108">
        <v>4</v>
      </c>
      <c r="Z6" s="108">
        <v>4</v>
      </c>
      <c r="AA6" s="108">
        <v>4</v>
      </c>
      <c r="AB6" s="108">
        <v>4</v>
      </c>
      <c r="AC6" s="108">
        <v>4</v>
      </c>
      <c r="AD6" s="108">
        <v>4</v>
      </c>
      <c r="AE6" s="108">
        <v>4</v>
      </c>
      <c r="AF6" s="108">
        <v>4</v>
      </c>
      <c r="AG6" s="108">
        <v>4</v>
      </c>
      <c r="AH6" s="108">
        <v>4</v>
      </c>
      <c r="AI6" s="108">
        <v>4</v>
      </c>
      <c r="AJ6" s="108">
        <v>4</v>
      </c>
      <c r="AK6" s="107"/>
      <c r="AL6" s="107"/>
      <c r="AM6" s="107"/>
      <c r="AN6" s="107"/>
      <c r="AO6" s="107"/>
      <c r="AP6" s="108">
        <f t="shared" si="0"/>
        <v>140</v>
      </c>
      <c r="AQ6" s="124"/>
      <c r="AR6" s="110"/>
      <c r="AS6" s="121"/>
      <c r="AT6" s="112"/>
      <c r="AU6" s="112"/>
      <c r="AV6" s="112"/>
      <c r="AW6" s="113"/>
      <c r="AX6" s="113"/>
      <c r="AY6" s="113"/>
      <c r="AZ6" s="122"/>
      <c r="BA6" s="115"/>
    </row>
    <row r="7" spans="1:53" s="109" customFormat="1" x14ac:dyDescent="0.25">
      <c r="A7" s="123" t="s">
        <v>93</v>
      </c>
      <c r="B7" s="108">
        <v>2</v>
      </c>
      <c r="C7" s="108">
        <v>2</v>
      </c>
      <c r="D7" s="108">
        <v>2</v>
      </c>
      <c r="E7" s="108">
        <v>2</v>
      </c>
      <c r="F7" s="108">
        <v>2</v>
      </c>
      <c r="G7" s="108">
        <v>2</v>
      </c>
      <c r="H7" s="108">
        <v>2</v>
      </c>
      <c r="I7" s="108">
        <v>2</v>
      </c>
      <c r="J7" s="108">
        <v>2</v>
      </c>
      <c r="K7" s="108">
        <v>2</v>
      </c>
      <c r="L7" s="108">
        <v>2</v>
      </c>
      <c r="M7" s="108">
        <v>2</v>
      </c>
      <c r="N7" s="108">
        <v>2</v>
      </c>
      <c r="O7" s="108">
        <v>2</v>
      </c>
      <c r="P7" s="108">
        <v>2</v>
      </c>
      <c r="Q7" s="108">
        <v>2</v>
      </c>
      <c r="R7" s="108">
        <v>2</v>
      </c>
      <c r="S7" s="108">
        <v>2</v>
      </c>
      <c r="T7" s="108">
        <v>2</v>
      </c>
      <c r="U7" s="108">
        <v>2</v>
      </c>
      <c r="V7" s="108">
        <v>2</v>
      </c>
      <c r="W7" s="108">
        <v>2</v>
      </c>
      <c r="X7" s="108">
        <v>2</v>
      </c>
      <c r="Y7" s="108">
        <v>2</v>
      </c>
      <c r="Z7" s="108">
        <v>2</v>
      </c>
      <c r="AA7" s="108">
        <v>2</v>
      </c>
      <c r="AB7" s="108">
        <v>2</v>
      </c>
      <c r="AC7" s="108">
        <v>2</v>
      </c>
      <c r="AD7" s="108">
        <v>2</v>
      </c>
      <c r="AE7" s="108">
        <v>2</v>
      </c>
      <c r="AF7" s="108">
        <v>2</v>
      </c>
      <c r="AG7" s="108">
        <v>2</v>
      </c>
      <c r="AH7" s="108">
        <v>2</v>
      </c>
      <c r="AI7" s="108">
        <v>2</v>
      </c>
      <c r="AJ7" s="108">
        <v>2</v>
      </c>
      <c r="AK7" s="107"/>
      <c r="AL7" s="107"/>
      <c r="AM7" s="107"/>
      <c r="AN7" s="107"/>
      <c r="AO7" s="107"/>
      <c r="AP7" s="108">
        <f t="shared" si="0"/>
        <v>70</v>
      </c>
      <c r="AQ7" s="124"/>
      <c r="AR7" s="110"/>
      <c r="AS7" s="121"/>
      <c r="AT7" s="112"/>
      <c r="AU7" s="112"/>
      <c r="AV7" s="112"/>
      <c r="AW7" s="113"/>
      <c r="AX7" s="113"/>
      <c r="AY7" s="113"/>
      <c r="AZ7" s="122"/>
      <c r="BA7" s="115"/>
    </row>
    <row r="8" spans="1:53" s="109" customFormat="1" x14ac:dyDescent="0.25">
      <c r="A8" s="123" t="s">
        <v>94</v>
      </c>
      <c r="B8" s="107">
        <v>1</v>
      </c>
      <c r="C8" s="107">
        <v>1</v>
      </c>
      <c r="D8" s="107">
        <v>1</v>
      </c>
      <c r="E8" s="107">
        <v>1</v>
      </c>
      <c r="F8" s="107">
        <v>1</v>
      </c>
      <c r="G8" s="107">
        <v>1</v>
      </c>
      <c r="H8" s="107">
        <v>1</v>
      </c>
      <c r="I8" s="107">
        <v>1</v>
      </c>
      <c r="J8" s="107">
        <v>1</v>
      </c>
      <c r="K8" s="107">
        <v>1</v>
      </c>
      <c r="L8" s="107">
        <v>1</v>
      </c>
      <c r="M8" s="107">
        <v>1</v>
      </c>
      <c r="N8" s="107">
        <v>1</v>
      </c>
      <c r="O8" s="107">
        <v>1</v>
      </c>
      <c r="P8" s="107">
        <v>1</v>
      </c>
      <c r="Q8" s="107">
        <v>1</v>
      </c>
      <c r="R8" s="107">
        <v>1</v>
      </c>
      <c r="S8" s="107">
        <v>1</v>
      </c>
      <c r="T8" s="107">
        <v>1</v>
      </c>
      <c r="U8" s="107">
        <v>1</v>
      </c>
      <c r="V8" s="107">
        <v>1</v>
      </c>
      <c r="W8" s="107">
        <v>1</v>
      </c>
      <c r="X8" s="107">
        <v>1</v>
      </c>
      <c r="Y8" s="107">
        <v>1</v>
      </c>
      <c r="Z8" s="107">
        <v>1</v>
      </c>
      <c r="AA8" s="107">
        <v>1</v>
      </c>
      <c r="AB8" s="107">
        <v>1</v>
      </c>
      <c r="AC8" s="107">
        <v>1</v>
      </c>
      <c r="AD8" s="107">
        <v>1</v>
      </c>
      <c r="AE8" s="107">
        <v>1</v>
      </c>
      <c r="AF8" s="107">
        <v>1</v>
      </c>
      <c r="AG8" s="107">
        <v>1</v>
      </c>
      <c r="AH8" s="107">
        <v>1</v>
      </c>
      <c r="AI8" s="107">
        <v>1</v>
      </c>
      <c r="AJ8" s="107">
        <v>1</v>
      </c>
      <c r="AK8" s="107"/>
      <c r="AL8" s="107"/>
      <c r="AM8" s="107"/>
      <c r="AN8" s="107"/>
      <c r="AO8" s="107"/>
      <c r="AP8" s="108">
        <f t="shared" si="0"/>
        <v>35</v>
      </c>
      <c r="AQ8" s="124"/>
      <c r="AR8" s="110"/>
      <c r="AS8" s="121"/>
      <c r="AT8" s="112"/>
      <c r="AU8" s="112"/>
      <c r="AV8" s="112"/>
      <c r="AW8" s="113"/>
      <c r="AX8" s="113"/>
      <c r="AY8" s="113"/>
      <c r="AZ8" s="122"/>
      <c r="BA8" s="115"/>
    </row>
    <row r="9" spans="1:53" s="109" customFormat="1" x14ac:dyDescent="0.25">
      <c r="A9" s="123" t="s">
        <v>95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8">
        <f t="shared" si="0"/>
        <v>0</v>
      </c>
      <c r="AQ9" s="124"/>
      <c r="AR9" s="110"/>
      <c r="AS9" s="121"/>
      <c r="AT9" s="112"/>
      <c r="AU9" s="112"/>
      <c r="AV9" s="112"/>
      <c r="AW9" s="113"/>
      <c r="AX9" s="113"/>
      <c r="AY9" s="113"/>
      <c r="AZ9" s="122"/>
      <c r="BA9" s="115"/>
    </row>
    <row r="10" spans="1:53" s="109" customFormat="1" x14ac:dyDescent="0.25">
      <c r="A10" s="123" t="s">
        <v>96</v>
      </c>
      <c r="B10" s="108">
        <v>1</v>
      </c>
      <c r="C10" s="108">
        <v>1</v>
      </c>
      <c r="D10" s="108">
        <v>1</v>
      </c>
      <c r="E10" s="108">
        <v>1</v>
      </c>
      <c r="F10" s="108">
        <v>1</v>
      </c>
      <c r="G10" s="108">
        <v>1</v>
      </c>
      <c r="H10" s="108">
        <v>1</v>
      </c>
      <c r="I10" s="108">
        <v>1</v>
      </c>
      <c r="J10" s="108">
        <v>1</v>
      </c>
      <c r="K10" s="108">
        <v>1</v>
      </c>
      <c r="L10" s="108">
        <v>1</v>
      </c>
      <c r="M10" s="108">
        <v>1</v>
      </c>
      <c r="N10" s="108">
        <v>1</v>
      </c>
      <c r="O10" s="108">
        <v>1</v>
      </c>
      <c r="P10" s="108">
        <v>1</v>
      </c>
      <c r="Q10" s="108">
        <v>1</v>
      </c>
      <c r="R10" s="108">
        <v>1</v>
      </c>
      <c r="S10" s="108">
        <v>1</v>
      </c>
      <c r="T10" s="108">
        <v>1</v>
      </c>
      <c r="U10" s="108">
        <v>1</v>
      </c>
      <c r="V10" s="108">
        <v>1</v>
      </c>
      <c r="W10" s="108">
        <v>1</v>
      </c>
      <c r="X10" s="108">
        <v>1</v>
      </c>
      <c r="Y10" s="108">
        <v>1</v>
      </c>
      <c r="Z10" s="108">
        <v>1</v>
      </c>
      <c r="AA10" s="108">
        <v>1</v>
      </c>
      <c r="AB10" s="108">
        <v>1</v>
      </c>
      <c r="AC10" s="108">
        <v>1</v>
      </c>
      <c r="AD10" s="108">
        <v>1</v>
      </c>
      <c r="AE10" s="108">
        <v>1</v>
      </c>
      <c r="AF10" s="108">
        <v>1</v>
      </c>
      <c r="AG10" s="108">
        <v>1</v>
      </c>
      <c r="AH10" s="108">
        <v>1</v>
      </c>
      <c r="AI10" s="108">
        <v>1</v>
      </c>
      <c r="AJ10" s="108">
        <v>1</v>
      </c>
      <c r="AK10" s="107"/>
      <c r="AL10" s="107"/>
      <c r="AM10" s="107"/>
      <c r="AN10" s="107"/>
      <c r="AO10" s="107"/>
      <c r="AP10" s="108">
        <f t="shared" si="0"/>
        <v>35</v>
      </c>
      <c r="AQ10" s="124"/>
      <c r="AR10" s="110"/>
      <c r="AS10" s="121"/>
      <c r="AT10" s="112"/>
      <c r="AU10" s="112"/>
      <c r="AV10" s="112"/>
      <c r="AW10" s="113"/>
      <c r="AX10" s="113"/>
      <c r="AY10" s="113"/>
      <c r="AZ10" s="122"/>
      <c r="BA10" s="115"/>
    </row>
    <row r="11" spans="1:53" s="109" customFormat="1" x14ac:dyDescent="0.25">
      <c r="A11" s="123" t="s">
        <v>97</v>
      </c>
      <c r="B11" s="108">
        <v>1</v>
      </c>
      <c r="C11" s="108">
        <v>1</v>
      </c>
      <c r="D11" s="108">
        <v>1</v>
      </c>
      <c r="E11" s="108">
        <v>1</v>
      </c>
      <c r="F11" s="108">
        <v>1</v>
      </c>
      <c r="G11" s="108">
        <v>1</v>
      </c>
      <c r="H11" s="108">
        <v>1</v>
      </c>
      <c r="I11" s="108">
        <v>1</v>
      </c>
      <c r="J11" s="108">
        <v>1</v>
      </c>
      <c r="K11" s="108">
        <v>1</v>
      </c>
      <c r="L11" s="108">
        <v>1</v>
      </c>
      <c r="M11" s="108">
        <v>1</v>
      </c>
      <c r="N11" s="108">
        <v>1</v>
      </c>
      <c r="O11" s="108">
        <v>1</v>
      </c>
      <c r="P11" s="108">
        <v>1</v>
      </c>
      <c r="Q11" s="108">
        <v>1</v>
      </c>
      <c r="R11" s="108">
        <v>1</v>
      </c>
      <c r="S11" s="108">
        <v>1</v>
      </c>
      <c r="T11" s="108">
        <v>1</v>
      </c>
      <c r="U11" s="108">
        <v>1</v>
      </c>
      <c r="V11" s="108">
        <v>1</v>
      </c>
      <c r="W11" s="108">
        <v>1</v>
      </c>
      <c r="X11" s="108">
        <v>1</v>
      </c>
      <c r="Y11" s="108">
        <v>1</v>
      </c>
      <c r="Z11" s="108">
        <v>1</v>
      </c>
      <c r="AA11" s="108">
        <v>1</v>
      </c>
      <c r="AB11" s="108">
        <v>1</v>
      </c>
      <c r="AC11" s="108">
        <v>1</v>
      </c>
      <c r="AD11" s="108">
        <v>1</v>
      </c>
      <c r="AE11" s="108">
        <v>1</v>
      </c>
      <c r="AF11" s="108">
        <v>1</v>
      </c>
      <c r="AG11" s="108">
        <v>1</v>
      </c>
      <c r="AH11" s="108">
        <v>1</v>
      </c>
      <c r="AI11" s="108">
        <v>1</v>
      </c>
      <c r="AJ11" s="108">
        <v>1</v>
      </c>
      <c r="AK11" s="107"/>
      <c r="AL11" s="107"/>
      <c r="AM11" s="107"/>
      <c r="AN11" s="107"/>
      <c r="AO11" s="107"/>
      <c r="AP11" s="108">
        <f t="shared" si="0"/>
        <v>35</v>
      </c>
      <c r="AQ11" s="124"/>
      <c r="AR11" s="110"/>
      <c r="AS11" s="121"/>
      <c r="AT11" s="112"/>
      <c r="AU11" s="112"/>
      <c r="AV11" s="112"/>
      <c r="AW11" s="113"/>
      <c r="AX11" s="113"/>
      <c r="AY11" s="113"/>
      <c r="AZ11" s="122"/>
      <c r="BA11" s="115"/>
    </row>
    <row r="12" spans="1:53" s="109" customFormat="1" x14ac:dyDescent="0.25">
      <c r="A12" s="123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7"/>
      <c r="AL12" s="107"/>
      <c r="AM12" s="107"/>
      <c r="AN12" s="107"/>
      <c r="AO12" s="107"/>
      <c r="AP12" s="108"/>
      <c r="AQ12" s="125"/>
      <c r="AR12" s="110"/>
      <c r="AS12" s="121"/>
      <c r="AT12" s="112"/>
      <c r="AU12" s="112"/>
      <c r="AV12" s="112"/>
      <c r="AW12" s="113"/>
      <c r="AX12" s="113"/>
      <c r="AY12" s="113"/>
      <c r="AZ12" s="122"/>
      <c r="BA12" s="115"/>
    </row>
    <row r="13" spans="1:53" s="109" customFormat="1" x14ac:dyDescent="0.25">
      <c r="A13" s="120" t="s">
        <v>98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8"/>
      <c r="AR13" s="110"/>
      <c r="AS13" s="121"/>
      <c r="AT13" s="112"/>
      <c r="AU13" s="112"/>
      <c r="AV13" s="112"/>
      <c r="AW13" s="113"/>
      <c r="AX13" s="113"/>
      <c r="AY13" s="113"/>
      <c r="AZ13" s="122"/>
      <c r="BA13" s="115"/>
    </row>
    <row r="14" spans="1:53" s="109" customFormat="1" ht="28.9" customHeight="1" x14ac:dyDescent="0.25">
      <c r="A14" s="126" t="s">
        <v>99</v>
      </c>
      <c r="B14" s="127">
        <v>3</v>
      </c>
      <c r="C14" s="127">
        <v>3</v>
      </c>
      <c r="D14" s="127">
        <v>2</v>
      </c>
      <c r="E14" s="127">
        <v>2</v>
      </c>
      <c r="F14" s="127">
        <v>2</v>
      </c>
      <c r="G14" s="127">
        <v>2</v>
      </c>
      <c r="H14" s="127">
        <v>2</v>
      </c>
      <c r="I14" s="127">
        <v>2</v>
      </c>
      <c r="J14" s="127">
        <v>2</v>
      </c>
      <c r="K14" s="127">
        <v>2</v>
      </c>
      <c r="L14" s="127">
        <v>2</v>
      </c>
      <c r="M14" s="127">
        <v>2</v>
      </c>
      <c r="N14" s="127">
        <v>2</v>
      </c>
      <c r="O14" s="127">
        <v>2</v>
      </c>
      <c r="P14" s="127">
        <v>2</v>
      </c>
      <c r="Q14" s="127">
        <v>2</v>
      </c>
      <c r="R14" s="127">
        <v>2</v>
      </c>
      <c r="S14" s="127">
        <v>3</v>
      </c>
      <c r="T14" s="127">
        <v>2</v>
      </c>
      <c r="U14" s="127">
        <v>2</v>
      </c>
      <c r="V14" s="127">
        <v>2</v>
      </c>
      <c r="W14" s="127">
        <v>2</v>
      </c>
      <c r="X14" s="127">
        <v>2</v>
      </c>
      <c r="Y14" s="127">
        <v>2</v>
      </c>
      <c r="Z14" s="127">
        <v>2</v>
      </c>
      <c r="AA14" s="127">
        <v>2</v>
      </c>
      <c r="AB14" s="127">
        <v>3</v>
      </c>
      <c r="AC14" s="127">
        <v>2</v>
      </c>
      <c r="AD14" s="127">
        <v>2</v>
      </c>
      <c r="AE14" s="127">
        <v>2</v>
      </c>
      <c r="AF14" s="127">
        <v>2</v>
      </c>
      <c r="AG14" s="127">
        <v>2</v>
      </c>
      <c r="AH14" s="127">
        <v>2</v>
      </c>
      <c r="AI14" s="127">
        <v>2</v>
      </c>
      <c r="AJ14" s="127">
        <v>3</v>
      </c>
      <c r="AK14" s="128"/>
      <c r="AL14" s="128"/>
      <c r="AM14" s="128"/>
      <c r="AN14" s="128"/>
      <c r="AO14" s="128"/>
      <c r="AP14" s="127">
        <f t="shared" ref="AP14:AP24" si="1">SUM(B14:AO14)</f>
        <v>75</v>
      </c>
      <c r="AQ14" s="129">
        <f>SUM(AP14:AP19)</f>
        <v>642</v>
      </c>
      <c r="AR14" s="130">
        <v>4</v>
      </c>
      <c r="AS14" s="131">
        <f t="shared" ref="AS14:AS20" si="2">AR14*25</f>
        <v>100</v>
      </c>
      <c r="AT14" s="132">
        <f>(AW14/AS14)*100</f>
        <v>45</v>
      </c>
      <c r="AU14" s="132">
        <f>AX14/AS14*100</f>
        <v>30</v>
      </c>
      <c r="AV14" s="132" t="e">
        <f>AY14/AS14*100</f>
        <v>#VALUE!</v>
      </c>
      <c r="AW14" s="133">
        <v>45</v>
      </c>
      <c r="AX14" s="133">
        <v>30</v>
      </c>
      <c r="AY14" s="133" t="s">
        <v>208</v>
      </c>
      <c r="AZ14" s="134">
        <f>AW14+AX14</f>
        <v>75</v>
      </c>
      <c r="BA14" s="135">
        <f>SUM(AW14:AY14)/AS14*100</f>
        <v>75</v>
      </c>
    </row>
    <row r="15" spans="1:53" s="109" customFormat="1" ht="28.9" customHeight="1" x14ac:dyDescent="0.25">
      <c r="A15" s="136" t="s">
        <v>100</v>
      </c>
      <c r="B15" s="137">
        <v>5</v>
      </c>
      <c r="C15" s="137">
        <v>5</v>
      </c>
      <c r="D15" s="137">
        <v>5</v>
      </c>
      <c r="E15" s="137">
        <v>5</v>
      </c>
      <c r="F15" s="138">
        <v>6</v>
      </c>
      <c r="G15" s="138">
        <v>6</v>
      </c>
      <c r="H15" s="138">
        <v>6</v>
      </c>
      <c r="I15" s="138">
        <v>6</v>
      </c>
      <c r="J15" s="138">
        <v>6</v>
      </c>
      <c r="K15" s="138">
        <v>6</v>
      </c>
      <c r="L15" s="138">
        <v>6</v>
      </c>
      <c r="M15" s="138">
        <v>6</v>
      </c>
      <c r="N15" s="138">
        <v>6</v>
      </c>
      <c r="O15" s="138">
        <v>6</v>
      </c>
      <c r="P15" s="138">
        <v>6</v>
      </c>
      <c r="Q15" s="138">
        <v>6</v>
      </c>
      <c r="R15" s="139">
        <v>6</v>
      </c>
      <c r="S15" s="139">
        <v>6</v>
      </c>
      <c r="T15" s="139">
        <v>6</v>
      </c>
      <c r="U15" s="139">
        <v>6</v>
      </c>
      <c r="V15" s="139">
        <v>6</v>
      </c>
      <c r="W15" s="139">
        <v>6</v>
      </c>
      <c r="X15" s="139">
        <v>6</v>
      </c>
      <c r="Y15" s="139">
        <v>6</v>
      </c>
      <c r="Z15" s="140"/>
      <c r="AA15" s="140"/>
      <c r="AB15" s="141"/>
      <c r="AC15" s="107"/>
      <c r="AD15" s="107"/>
      <c r="AE15" s="107"/>
      <c r="AF15" s="107"/>
      <c r="AG15" s="107"/>
      <c r="AI15" s="107"/>
      <c r="AJ15" s="107"/>
      <c r="AK15" s="107"/>
      <c r="AL15" s="107"/>
      <c r="AM15" s="107"/>
      <c r="AN15" s="107"/>
      <c r="AO15" s="107"/>
      <c r="AP15" s="137">
        <f>SUM(B15:AO15)</f>
        <v>140</v>
      </c>
      <c r="AQ15" s="129"/>
      <c r="AR15" s="142">
        <v>7</v>
      </c>
      <c r="AS15" s="143">
        <f t="shared" si="2"/>
        <v>175</v>
      </c>
      <c r="AT15" s="144">
        <f>(AW15/AS15)*100</f>
        <v>20</v>
      </c>
      <c r="AU15" s="144">
        <f t="shared" ref="AU15:AU19" si="3">AX15/AS15*100</f>
        <v>60</v>
      </c>
      <c r="AV15" s="144">
        <f t="shared" ref="AV15:AV19" si="4">AY15/AS15*100</f>
        <v>20</v>
      </c>
      <c r="AW15" s="145">
        <v>35</v>
      </c>
      <c r="AX15" s="145">
        <v>105</v>
      </c>
      <c r="AY15" s="145">
        <v>35</v>
      </c>
      <c r="AZ15" s="134">
        <f t="shared" ref="AZ15:AZ19" si="5">AW15+AX15</f>
        <v>140</v>
      </c>
      <c r="BA15" s="135">
        <f t="shared" ref="BA15:BA17" si="6">SUM(AW15:AY15)/AS15*100</f>
        <v>100</v>
      </c>
    </row>
    <row r="16" spans="1:53" s="109" customFormat="1" ht="25.9" customHeight="1" x14ac:dyDescent="0.25">
      <c r="A16" s="146" t="s">
        <v>101</v>
      </c>
      <c r="B16" s="147">
        <v>6</v>
      </c>
      <c r="C16" s="147">
        <v>6</v>
      </c>
      <c r="D16" s="147">
        <v>6</v>
      </c>
      <c r="E16" s="147">
        <v>6</v>
      </c>
      <c r="F16" s="147">
        <v>6</v>
      </c>
      <c r="G16" s="147">
        <v>5</v>
      </c>
      <c r="H16" s="147">
        <v>5</v>
      </c>
      <c r="I16" s="147">
        <v>5</v>
      </c>
      <c r="J16" s="147">
        <v>5</v>
      </c>
      <c r="K16" s="147">
        <v>5</v>
      </c>
      <c r="L16" s="147">
        <v>7</v>
      </c>
      <c r="M16" s="147">
        <v>7</v>
      </c>
      <c r="N16" s="147">
        <v>8</v>
      </c>
      <c r="O16" s="147">
        <v>8</v>
      </c>
      <c r="P16" s="147">
        <v>5</v>
      </c>
      <c r="Q16" s="147">
        <v>5</v>
      </c>
      <c r="R16" s="147">
        <v>5</v>
      </c>
      <c r="S16" s="147">
        <v>5</v>
      </c>
      <c r="T16" s="147">
        <v>5</v>
      </c>
      <c r="U16" s="147">
        <v>6</v>
      </c>
      <c r="V16" s="147">
        <v>6</v>
      </c>
      <c r="W16" s="147">
        <v>6</v>
      </c>
      <c r="X16" s="147">
        <v>6</v>
      </c>
      <c r="Y16" s="147">
        <v>6</v>
      </c>
      <c r="Z16" s="140"/>
      <c r="AA16" s="140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48">
        <f t="shared" si="1"/>
        <v>140</v>
      </c>
      <c r="AQ16" s="129"/>
      <c r="AR16" s="149">
        <v>8</v>
      </c>
      <c r="AS16" s="150">
        <f t="shared" si="2"/>
        <v>200</v>
      </c>
      <c r="AT16" s="151">
        <f t="shared" ref="AT16:AT19" si="7">(AW16/AS16)*100</f>
        <v>35</v>
      </c>
      <c r="AU16" s="151">
        <f t="shared" si="3"/>
        <v>35</v>
      </c>
      <c r="AV16" s="151">
        <f t="shared" si="4"/>
        <v>30</v>
      </c>
      <c r="AW16" s="152">
        <v>70</v>
      </c>
      <c r="AX16" s="152">
        <v>70</v>
      </c>
      <c r="AY16" s="152">
        <v>60</v>
      </c>
      <c r="AZ16" s="134">
        <f t="shared" si="5"/>
        <v>140</v>
      </c>
      <c r="BA16" s="135">
        <f t="shared" si="6"/>
        <v>100</v>
      </c>
    </row>
    <row r="17" spans="1:53" s="109" customFormat="1" ht="28.15" customHeight="1" x14ac:dyDescent="0.25">
      <c r="A17" s="153" t="s">
        <v>102</v>
      </c>
      <c r="B17" s="154">
        <v>5</v>
      </c>
      <c r="C17" s="154">
        <v>5</v>
      </c>
      <c r="D17" s="154">
        <v>5</v>
      </c>
      <c r="E17" s="154">
        <v>5</v>
      </c>
      <c r="F17" s="154">
        <v>5</v>
      </c>
      <c r="G17" s="154">
        <v>5</v>
      </c>
      <c r="H17" s="154">
        <v>5</v>
      </c>
      <c r="I17" s="154">
        <v>5</v>
      </c>
      <c r="J17" s="154">
        <v>5</v>
      </c>
      <c r="K17" s="154">
        <v>5</v>
      </c>
      <c r="L17" s="154">
        <v>5</v>
      </c>
      <c r="M17" s="154">
        <v>4</v>
      </c>
      <c r="N17" s="154">
        <v>3</v>
      </c>
      <c r="O17" s="154">
        <v>3</v>
      </c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07"/>
      <c r="AI17" s="107"/>
      <c r="AJ17" s="107"/>
      <c r="AK17" s="107"/>
      <c r="AL17" s="107"/>
      <c r="AM17" s="107"/>
      <c r="AN17" s="107"/>
      <c r="AO17" s="107"/>
      <c r="AP17" s="155">
        <f t="shared" si="1"/>
        <v>65</v>
      </c>
      <c r="AQ17" s="129"/>
      <c r="AR17" s="156">
        <v>4</v>
      </c>
      <c r="AS17" s="157">
        <f t="shared" si="2"/>
        <v>100</v>
      </c>
      <c r="AT17" s="158">
        <f t="shared" si="7"/>
        <v>25</v>
      </c>
      <c r="AU17" s="158">
        <f t="shared" si="3"/>
        <v>40</v>
      </c>
      <c r="AV17" s="158">
        <f t="shared" si="4"/>
        <v>35</v>
      </c>
      <c r="AW17" s="159">
        <v>25</v>
      </c>
      <c r="AX17" s="159">
        <v>40</v>
      </c>
      <c r="AY17" s="159">
        <v>35</v>
      </c>
      <c r="AZ17" s="134">
        <f t="shared" si="5"/>
        <v>65</v>
      </c>
      <c r="BA17" s="135">
        <f t="shared" si="6"/>
        <v>100</v>
      </c>
    </row>
    <row r="18" spans="1:53" s="109" customFormat="1" ht="28.15" customHeight="1" x14ac:dyDescent="0.25">
      <c r="A18" s="160" t="s">
        <v>103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61">
        <v>5</v>
      </c>
      <c r="Q18" s="161">
        <v>5</v>
      </c>
      <c r="R18" s="161">
        <v>5</v>
      </c>
      <c r="S18" s="161">
        <v>3</v>
      </c>
      <c r="T18" s="161">
        <v>4</v>
      </c>
      <c r="U18" s="161">
        <v>4</v>
      </c>
      <c r="V18" s="161">
        <v>4</v>
      </c>
      <c r="W18" s="161">
        <v>5</v>
      </c>
      <c r="X18" s="161">
        <v>5</v>
      </c>
      <c r="Y18" s="161">
        <v>5</v>
      </c>
      <c r="Z18" s="128"/>
      <c r="AA18" s="128"/>
      <c r="AB18" s="162"/>
      <c r="AC18" s="162"/>
      <c r="AD18" s="162"/>
      <c r="AE18" s="162"/>
      <c r="AF18" s="162"/>
      <c r="AG18" s="128"/>
      <c r="AH18" s="128"/>
      <c r="AI18" s="128"/>
      <c r="AJ18" s="128"/>
      <c r="AK18" s="107"/>
      <c r="AL18" s="107"/>
      <c r="AM18" s="107"/>
      <c r="AN18" s="107"/>
      <c r="AO18" s="107"/>
      <c r="AP18" s="161">
        <f t="shared" si="1"/>
        <v>45</v>
      </c>
      <c r="AQ18" s="129"/>
      <c r="AR18" s="163">
        <v>3</v>
      </c>
      <c r="AS18" s="164">
        <f t="shared" si="2"/>
        <v>75</v>
      </c>
      <c r="AT18" s="165">
        <f t="shared" si="7"/>
        <v>26.666666666666668</v>
      </c>
      <c r="AU18" s="165">
        <f t="shared" si="3"/>
        <v>33.333333333333329</v>
      </c>
      <c r="AV18" s="165">
        <f t="shared" si="4"/>
        <v>40</v>
      </c>
      <c r="AW18" s="166">
        <v>20</v>
      </c>
      <c r="AX18" s="166">
        <v>25</v>
      </c>
      <c r="AY18" s="166">
        <v>30</v>
      </c>
      <c r="AZ18" s="134">
        <f t="shared" si="5"/>
        <v>45</v>
      </c>
      <c r="BA18" s="135">
        <f>SUM(AW18:AY18)/AS18*100</f>
        <v>100</v>
      </c>
    </row>
    <row r="19" spans="1:53" s="109" customFormat="1" ht="24.6" customHeight="1" x14ac:dyDescent="0.25">
      <c r="A19" s="167" t="s">
        <v>104</v>
      </c>
      <c r="B19" s="128"/>
      <c r="C19" s="128"/>
      <c r="D19" s="140"/>
      <c r="E19" s="140"/>
      <c r="F19" s="140"/>
      <c r="G19" s="140"/>
      <c r="H19" s="140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68">
        <v>17</v>
      </c>
      <c r="AA19" s="168">
        <v>16</v>
      </c>
      <c r="AB19" s="168">
        <v>16</v>
      </c>
      <c r="AC19" s="168">
        <v>16</v>
      </c>
      <c r="AD19" s="168">
        <v>17</v>
      </c>
      <c r="AE19" s="168">
        <v>17</v>
      </c>
      <c r="AF19" s="168">
        <v>17</v>
      </c>
      <c r="AG19" s="168">
        <v>17</v>
      </c>
      <c r="AH19" s="168">
        <v>15</v>
      </c>
      <c r="AI19" s="168">
        <v>15</v>
      </c>
      <c r="AJ19" s="168">
        <v>14</v>
      </c>
      <c r="AK19" s="141"/>
      <c r="AL19" s="141"/>
      <c r="AM19" s="141"/>
      <c r="AN19" s="141"/>
      <c r="AO19" s="141"/>
      <c r="AP19" s="168">
        <f t="shared" si="1"/>
        <v>177</v>
      </c>
      <c r="AQ19" s="129"/>
      <c r="AR19" s="110">
        <v>11</v>
      </c>
      <c r="AS19" s="169">
        <f t="shared" si="2"/>
        <v>275</v>
      </c>
      <c r="AT19" s="170">
        <f t="shared" si="7"/>
        <v>20</v>
      </c>
      <c r="AU19" s="170">
        <f t="shared" si="3"/>
        <v>44.363636363636367</v>
      </c>
      <c r="AV19" s="170">
        <f t="shared" si="4"/>
        <v>35.63636363636364</v>
      </c>
      <c r="AW19" s="171">
        <v>55</v>
      </c>
      <c r="AX19" s="171">
        <v>122</v>
      </c>
      <c r="AY19" s="171">
        <v>98</v>
      </c>
      <c r="AZ19" s="134">
        <f t="shared" si="5"/>
        <v>177</v>
      </c>
      <c r="BA19" s="135">
        <f>SUM(AW19:AY19)/AS19*100</f>
        <v>100</v>
      </c>
    </row>
    <row r="20" spans="1:53" s="109" customFormat="1" x14ac:dyDescent="0.25">
      <c r="A20" s="172" t="s">
        <v>75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I20" s="107"/>
      <c r="AJ20" s="107"/>
      <c r="AK20" s="107"/>
      <c r="AL20" s="107"/>
      <c r="AM20" s="107"/>
      <c r="AN20" s="107"/>
      <c r="AO20" s="107"/>
      <c r="AP20" s="108">
        <f t="shared" si="1"/>
        <v>0</v>
      </c>
      <c r="AR20" s="173">
        <f>SUM(AR14:AR19)</f>
        <v>37</v>
      </c>
      <c r="AS20" s="174">
        <f t="shared" si="2"/>
        <v>925</v>
      </c>
      <c r="AT20" s="112"/>
      <c r="AU20" s="112"/>
      <c r="AV20" s="112"/>
      <c r="AW20" s="113"/>
      <c r="AX20" s="113"/>
      <c r="AY20" s="113"/>
      <c r="AZ20" s="122">
        <f>SUM(AZ14:AZ19)</f>
        <v>642</v>
      </c>
      <c r="BA20" s="115"/>
    </row>
    <row r="21" spans="1:53" s="109" customFormat="1" x14ac:dyDescent="0.25">
      <c r="A21" s="120" t="s">
        <v>105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8">
        <f t="shared" si="1"/>
        <v>0</v>
      </c>
      <c r="AR21" s="173"/>
      <c r="AS21" s="174"/>
      <c r="AT21" s="112"/>
      <c r="AU21" s="112"/>
      <c r="AV21" s="112"/>
      <c r="AW21" s="113"/>
      <c r="AX21" s="113"/>
      <c r="AY21" s="113"/>
      <c r="AZ21" s="122"/>
      <c r="BA21" s="115"/>
    </row>
    <row r="22" spans="1:53" s="109" customFormat="1" hidden="1" x14ac:dyDescent="0.25">
      <c r="A22" s="123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8">
        <f t="shared" si="1"/>
        <v>0</v>
      </c>
      <c r="AR22" s="173"/>
      <c r="AS22" s="174"/>
      <c r="AT22" s="112"/>
      <c r="AU22" s="112"/>
      <c r="AV22" s="112"/>
      <c r="AW22" s="113"/>
      <c r="AX22" s="113"/>
      <c r="AY22" s="113"/>
      <c r="AZ22" s="122"/>
      <c r="BA22" s="115"/>
    </row>
    <row r="23" spans="1:53" s="109" customFormat="1" hidden="1" x14ac:dyDescent="0.25">
      <c r="A23" s="123" t="s">
        <v>106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8">
        <f t="shared" si="1"/>
        <v>0</v>
      </c>
      <c r="AR23" s="173"/>
      <c r="AS23" s="174"/>
      <c r="AT23" s="112"/>
      <c r="AU23" s="112"/>
      <c r="AV23" s="112"/>
      <c r="AW23" s="113"/>
      <c r="AX23" s="113"/>
      <c r="AY23" s="113"/>
      <c r="AZ23" s="122"/>
      <c r="BA23" s="115"/>
    </row>
    <row r="24" spans="1:53" s="109" customFormat="1" hidden="1" x14ac:dyDescent="0.25">
      <c r="A24" s="120" t="s">
        <v>107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8">
        <f t="shared" si="1"/>
        <v>0</v>
      </c>
      <c r="AR24" s="173"/>
      <c r="AS24" s="174"/>
      <c r="AT24" s="112"/>
      <c r="AU24" s="112"/>
      <c r="AV24" s="112"/>
      <c r="AW24" s="113"/>
      <c r="AX24" s="113"/>
      <c r="AY24" s="113"/>
      <c r="AZ24" s="122"/>
      <c r="BA24" s="115"/>
    </row>
    <row r="25" spans="1:53" s="109" customFormat="1" hidden="1" x14ac:dyDescent="0.25">
      <c r="A25" s="123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8"/>
      <c r="AR25" s="173"/>
      <c r="AS25" s="174"/>
      <c r="AT25" s="112"/>
      <c r="AU25" s="112"/>
      <c r="AV25" s="112"/>
      <c r="AW25" s="113"/>
      <c r="AX25" s="113"/>
      <c r="AY25" s="113"/>
      <c r="AZ25" s="122"/>
      <c r="BA25" s="115"/>
    </row>
    <row r="26" spans="1:53" s="109" customFormat="1" x14ac:dyDescent="0.25">
      <c r="A26" s="123" t="s">
        <v>108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8"/>
      <c r="AR26" s="173"/>
      <c r="AS26" s="174"/>
      <c r="AT26" s="112"/>
      <c r="AU26" s="112"/>
      <c r="AV26" s="112"/>
      <c r="AW26" s="113"/>
      <c r="AX26" s="113"/>
      <c r="AY26" s="113"/>
      <c r="AZ26" s="122"/>
      <c r="BA26" s="115"/>
    </row>
    <row r="27" spans="1:53" s="109" customFormat="1" x14ac:dyDescent="0.25">
      <c r="A27" s="120" t="s">
        <v>109</v>
      </c>
      <c r="B27" s="117">
        <f t="shared" ref="B27:AO27" si="8">SUM(B4:B26)</f>
        <v>34</v>
      </c>
      <c r="C27" s="117">
        <f t="shared" si="8"/>
        <v>34</v>
      </c>
      <c r="D27" s="117">
        <f t="shared" si="8"/>
        <v>33</v>
      </c>
      <c r="E27" s="117">
        <f t="shared" si="8"/>
        <v>33</v>
      </c>
      <c r="F27" s="117">
        <f t="shared" si="8"/>
        <v>34</v>
      </c>
      <c r="G27" s="117">
        <f t="shared" si="8"/>
        <v>33</v>
      </c>
      <c r="H27" s="117">
        <f t="shared" si="8"/>
        <v>33</v>
      </c>
      <c r="I27" s="117">
        <f t="shared" si="8"/>
        <v>33</v>
      </c>
      <c r="J27" s="117">
        <f t="shared" si="8"/>
        <v>33</v>
      </c>
      <c r="K27" s="117">
        <f t="shared" si="8"/>
        <v>33</v>
      </c>
      <c r="L27" s="117">
        <f t="shared" si="8"/>
        <v>35</v>
      </c>
      <c r="M27" s="117">
        <f t="shared" si="8"/>
        <v>34</v>
      </c>
      <c r="N27" s="117">
        <f t="shared" si="8"/>
        <v>34</v>
      </c>
      <c r="O27" s="117">
        <f t="shared" si="8"/>
        <v>34</v>
      </c>
      <c r="P27" s="117">
        <f t="shared" si="8"/>
        <v>33</v>
      </c>
      <c r="Q27" s="117">
        <f t="shared" si="8"/>
        <v>33</v>
      </c>
      <c r="R27" s="117">
        <f t="shared" si="8"/>
        <v>33</v>
      </c>
      <c r="S27" s="117">
        <f t="shared" si="8"/>
        <v>32</v>
      </c>
      <c r="T27" s="117">
        <f t="shared" si="8"/>
        <v>32</v>
      </c>
      <c r="U27" s="117">
        <f t="shared" si="8"/>
        <v>33</v>
      </c>
      <c r="V27" s="117">
        <f t="shared" si="8"/>
        <v>33</v>
      </c>
      <c r="W27" s="117">
        <f t="shared" si="8"/>
        <v>34</v>
      </c>
      <c r="X27" s="117">
        <f t="shared" si="8"/>
        <v>34</v>
      </c>
      <c r="Y27" s="117">
        <f t="shared" si="8"/>
        <v>34</v>
      </c>
      <c r="Z27" s="117">
        <f t="shared" si="8"/>
        <v>34</v>
      </c>
      <c r="AA27" s="117">
        <f t="shared" si="8"/>
        <v>33</v>
      </c>
      <c r="AB27" s="117">
        <f t="shared" si="8"/>
        <v>34</v>
      </c>
      <c r="AC27" s="117">
        <f t="shared" si="8"/>
        <v>33</v>
      </c>
      <c r="AD27" s="117">
        <f t="shared" si="8"/>
        <v>34</v>
      </c>
      <c r="AE27" s="117">
        <f t="shared" si="8"/>
        <v>34</v>
      </c>
      <c r="AF27" s="117">
        <f t="shared" si="8"/>
        <v>34</v>
      </c>
      <c r="AG27" s="117">
        <f t="shared" si="8"/>
        <v>34</v>
      </c>
      <c r="AH27" s="117">
        <f t="shared" si="8"/>
        <v>32</v>
      </c>
      <c r="AI27" s="117">
        <f t="shared" si="8"/>
        <v>32</v>
      </c>
      <c r="AJ27" s="117">
        <f t="shared" si="8"/>
        <v>32</v>
      </c>
      <c r="AK27" s="117">
        <f t="shared" si="8"/>
        <v>0</v>
      </c>
      <c r="AL27" s="117">
        <f t="shared" si="8"/>
        <v>0</v>
      </c>
      <c r="AM27" s="117">
        <f t="shared" si="8"/>
        <v>0</v>
      </c>
      <c r="AN27" s="117">
        <f t="shared" si="8"/>
        <v>0</v>
      </c>
      <c r="AO27" s="117">
        <f t="shared" si="8"/>
        <v>0</v>
      </c>
      <c r="AP27" s="175">
        <f>SUM(B27:AO27)</f>
        <v>1167</v>
      </c>
      <c r="AR27" s="173"/>
      <c r="AS27" s="174"/>
      <c r="AT27" s="112"/>
      <c r="AU27" s="112"/>
      <c r="AV27" s="112"/>
      <c r="AW27" s="113"/>
      <c r="AX27" s="113"/>
      <c r="AY27" s="113"/>
      <c r="AZ27" s="122"/>
      <c r="BA27" s="115"/>
    </row>
    <row r="28" spans="1:53" s="109" customFormat="1" ht="11.25" x14ac:dyDescent="0.25">
      <c r="A28" s="176"/>
      <c r="AR28" s="177"/>
      <c r="AT28" s="178"/>
      <c r="AU28" s="178"/>
      <c r="AV28" s="178"/>
      <c r="BA28" s="179"/>
    </row>
    <row r="29" spans="1:53" s="109" customFormat="1" hidden="1" x14ac:dyDescent="0.25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8"/>
      <c r="AR29" s="110"/>
      <c r="AS29" s="180"/>
      <c r="AT29" s="112"/>
      <c r="AU29" s="112"/>
      <c r="AV29" s="112"/>
      <c r="AW29" s="113"/>
      <c r="AX29" s="113"/>
      <c r="AY29" s="113"/>
      <c r="AZ29" s="114"/>
      <c r="BA29" s="115"/>
    </row>
    <row r="30" spans="1:53" s="109" customFormat="1" hidden="1" x14ac:dyDescent="0.25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8"/>
      <c r="AL30" s="118"/>
      <c r="AM30" s="118"/>
      <c r="AN30" s="118"/>
      <c r="AO30" s="118"/>
      <c r="AP30" s="117"/>
      <c r="AR30" s="110"/>
      <c r="AS30" s="180"/>
      <c r="AT30" s="112"/>
      <c r="AU30" s="112"/>
      <c r="AV30" s="112"/>
      <c r="AW30" s="113"/>
      <c r="AX30" s="113"/>
      <c r="AY30" s="113"/>
      <c r="AZ30" s="114"/>
      <c r="BA30" s="115"/>
    </row>
    <row r="31" spans="1:53" s="109" customFormat="1" hidden="1" x14ac:dyDescent="0.25">
      <c r="A31" s="120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8"/>
      <c r="AR31" s="110"/>
      <c r="AS31" s="174"/>
      <c r="AT31" s="112"/>
      <c r="AU31" s="112"/>
      <c r="AV31" s="112"/>
      <c r="AW31" s="113"/>
      <c r="AX31" s="113"/>
      <c r="AY31" s="113"/>
      <c r="AZ31" s="122"/>
      <c r="BA31" s="115"/>
    </row>
    <row r="32" spans="1:53" s="109" customFormat="1" hidden="1" x14ac:dyDescent="0.25">
      <c r="A32" s="123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7"/>
      <c r="AL32" s="107"/>
      <c r="AM32" s="107"/>
      <c r="AN32" s="107"/>
      <c r="AO32" s="107"/>
      <c r="AP32" s="108"/>
      <c r="AR32" s="110"/>
      <c r="AS32" s="174"/>
      <c r="AT32" s="112"/>
      <c r="AU32" s="112"/>
      <c r="AV32" s="112"/>
      <c r="AW32" s="113"/>
      <c r="AX32" s="113"/>
      <c r="AY32" s="113"/>
      <c r="AZ32" s="122"/>
      <c r="BA32" s="115"/>
    </row>
    <row r="33" spans="1:53" s="109" customFormat="1" hidden="1" x14ac:dyDescent="0.25">
      <c r="A33" s="123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7"/>
      <c r="AL33" s="107"/>
      <c r="AM33" s="107"/>
      <c r="AN33" s="107"/>
      <c r="AO33" s="107"/>
      <c r="AP33" s="108"/>
      <c r="AR33" s="110"/>
      <c r="AS33" s="174"/>
      <c r="AT33" s="112"/>
      <c r="AU33" s="112"/>
      <c r="AV33" s="112"/>
      <c r="AW33" s="113"/>
      <c r="AX33" s="113"/>
      <c r="AY33" s="113"/>
      <c r="AZ33" s="122"/>
      <c r="BA33" s="115"/>
    </row>
    <row r="34" spans="1:53" s="109" customFormat="1" hidden="1" x14ac:dyDescent="0.25">
      <c r="A34" s="123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7"/>
      <c r="AL34" s="107"/>
      <c r="AM34" s="107"/>
      <c r="AN34" s="107"/>
      <c r="AO34" s="107"/>
      <c r="AP34" s="108"/>
      <c r="AR34" s="110"/>
      <c r="AS34" s="174"/>
      <c r="AT34" s="112"/>
      <c r="AU34" s="112"/>
      <c r="AV34" s="112"/>
      <c r="AW34" s="113"/>
      <c r="AX34" s="113"/>
      <c r="AY34" s="113"/>
      <c r="AZ34" s="122"/>
      <c r="BA34" s="115"/>
    </row>
    <row r="35" spans="1:53" s="109" customFormat="1" hidden="1" x14ac:dyDescent="0.25">
      <c r="A35" s="123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7"/>
      <c r="AL35" s="107"/>
      <c r="AM35" s="107"/>
      <c r="AN35" s="107"/>
      <c r="AO35" s="107"/>
      <c r="AP35" s="108"/>
      <c r="AR35" s="110"/>
      <c r="AS35" s="174"/>
      <c r="AT35" s="112"/>
      <c r="AU35" s="112"/>
      <c r="AV35" s="112"/>
      <c r="AW35" s="113"/>
      <c r="AX35" s="113"/>
      <c r="AY35" s="113"/>
      <c r="AZ35" s="122"/>
      <c r="BA35" s="115"/>
    </row>
    <row r="36" spans="1:53" s="109" customFormat="1" hidden="1" x14ac:dyDescent="0.25">
      <c r="A36" s="123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8"/>
      <c r="AR36" s="110"/>
      <c r="AS36" s="174"/>
      <c r="AT36" s="112"/>
      <c r="AU36" s="112"/>
      <c r="AV36" s="112"/>
      <c r="AW36" s="113"/>
      <c r="AX36" s="113"/>
      <c r="AY36" s="113"/>
      <c r="AZ36" s="122"/>
      <c r="BA36" s="115"/>
    </row>
    <row r="37" spans="1:53" s="109" customFormat="1" hidden="1" x14ac:dyDescent="0.25">
      <c r="A37" s="123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8"/>
      <c r="AR37" s="110"/>
      <c r="AS37" s="174"/>
      <c r="AT37" s="112"/>
      <c r="AU37" s="112"/>
      <c r="AV37" s="112"/>
      <c r="AW37" s="113"/>
      <c r="AX37" s="113"/>
      <c r="AY37" s="113"/>
      <c r="AZ37" s="122"/>
      <c r="BA37" s="115"/>
    </row>
    <row r="38" spans="1:53" s="109" customFormat="1" hidden="1" x14ac:dyDescent="0.25">
      <c r="A38" s="123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7"/>
      <c r="AL38" s="107"/>
      <c r="AM38" s="107"/>
      <c r="AN38" s="107"/>
      <c r="AO38" s="107"/>
      <c r="AP38" s="108"/>
      <c r="AR38" s="110"/>
      <c r="AS38" s="174"/>
      <c r="AT38" s="112"/>
      <c r="AU38" s="112"/>
      <c r="AV38" s="112"/>
      <c r="AW38" s="113"/>
      <c r="AX38" s="113"/>
      <c r="AY38" s="113"/>
      <c r="AZ38" s="122"/>
      <c r="BA38" s="115"/>
    </row>
    <row r="39" spans="1:53" s="109" customFormat="1" hidden="1" x14ac:dyDescent="0.25">
      <c r="A39" s="123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7"/>
      <c r="AL39" s="107"/>
      <c r="AM39" s="107"/>
      <c r="AN39" s="107"/>
      <c r="AO39" s="107"/>
      <c r="AP39" s="108"/>
      <c r="AR39" s="110"/>
      <c r="AS39" s="174"/>
      <c r="AT39" s="112"/>
      <c r="AU39" s="112"/>
      <c r="AV39" s="112"/>
      <c r="AW39" s="113"/>
      <c r="AX39" s="113"/>
      <c r="AY39" s="113"/>
      <c r="AZ39" s="122"/>
      <c r="BA39" s="115"/>
    </row>
    <row r="40" spans="1:53" s="109" customFormat="1" hidden="1" x14ac:dyDescent="0.25">
      <c r="A40" s="12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8"/>
      <c r="AR40" s="110"/>
      <c r="AS40" s="174"/>
      <c r="AT40" s="112"/>
      <c r="AU40" s="112"/>
      <c r="AV40" s="112"/>
      <c r="AW40" s="113"/>
      <c r="AX40" s="113"/>
      <c r="AY40" s="113"/>
      <c r="AZ40" s="122"/>
      <c r="BA40" s="115"/>
    </row>
    <row r="41" spans="1:53" s="109" customFormat="1" hidden="1" x14ac:dyDescent="0.25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27"/>
      <c r="AR41" s="110"/>
      <c r="AS41" s="174"/>
      <c r="AT41" s="112"/>
      <c r="AU41" s="112"/>
      <c r="AV41" s="112"/>
      <c r="AW41" s="113"/>
      <c r="AX41" s="113"/>
      <c r="AY41" s="113"/>
      <c r="AZ41" s="122"/>
      <c r="BA41" s="181"/>
    </row>
    <row r="42" spans="1:53" s="109" customFormat="1" hidden="1" x14ac:dyDescent="0.25">
      <c r="A42" s="136"/>
      <c r="B42" s="108"/>
      <c r="C42" s="108"/>
      <c r="D42" s="108"/>
      <c r="E42" s="108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37"/>
      <c r="T42" s="137"/>
      <c r="U42" s="137"/>
      <c r="V42" s="137"/>
      <c r="W42" s="137"/>
      <c r="X42" s="137"/>
      <c r="Y42" s="13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37"/>
      <c r="AR42" s="110"/>
      <c r="AS42" s="174"/>
      <c r="AT42" s="112"/>
      <c r="AU42" s="112"/>
      <c r="AV42" s="112"/>
      <c r="AW42" s="113"/>
      <c r="AX42" s="113"/>
      <c r="AY42" s="113"/>
      <c r="AZ42" s="122"/>
      <c r="BA42" s="181"/>
    </row>
    <row r="43" spans="1:53" s="109" customFormat="1" hidden="1" x14ac:dyDescent="0.25">
      <c r="A43" s="146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48"/>
      <c r="AR43" s="110"/>
      <c r="AS43" s="174"/>
      <c r="AT43" s="112"/>
      <c r="AU43" s="112"/>
      <c r="AV43" s="112"/>
      <c r="AW43" s="113"/>
      <c r="AX43" s="113"/>
      <c r="AY43" s="113"/>
      <c r="AZ43" s="122"/>
      <c r="BA43" s="181"/>
    </row>
    <row r="44" spans="1:53" s="109" customFormat="1" hidden="1" x14ac:dyDescent="0.25">
      <c r="A44" s="153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07"/>
      <c r="AI44" s="107"/>
      <c r="AJ44" s="107"/>
      <c r="AK44" s="107"/>
      <c r="AL44" s="107"/>
      <c r="AM44" s="107"/>
      <c r="AN44" s="107"/>
      <c r="AO44" s="107"/>
      <c r="AP44" s="155"/>
      <c r="AR44" s="110"/>
      <c r="AS44" s="174"/>
      <c r="AT44" s="112"/>
      <c r="AU44" s="112"/>
      <c r="AV44" s="112"/>
      <c r="AW44" s="113"/>
      <c r="AX44" s="113"/>
      <c r="AY44" s="113"/>
      <c r="AZ44" s="122"/>
      <c r="BA44" s="181"/>
    </row>
    <row r="45" spans="1:53" s="109" customFormat="1" hidden="1" x14ac:dyDescent="0.25">
      <c r="A45" s="182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07"/>
      <c r="AL45" s="107"/>
      <c r="AM45" s="107"/>
      <c r="AN45" s="107"/>
      <c r="AO45" s="107"/>
      <c r="AP45" s="183"/>
      <c r="AR45" s="110"/>
      <c r="AS45" s="174"/>
      <c r="AT45" s="112"/>
      <c r="AU45" s="112"/>
      <c r="AV45" s="112"/>
      <c r="AW45" s="113"/>
      <c r="AX45" s="113"/>
      <c r="AY45" s="113"/>
      <c r="AZ45" s="122"/>
      <c r="BA45" s="181"/>
    </row>
    <row r="46" spans="1:53" s="109" customFormat="1" hidden="1" x14ac:dyDescent="0.25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7"/>
      <c r="AL46" s="107"/>
      <c r="AM46" s="107"/>
      <c r="AN46" s="107"/>
      <c r="AO46" s="107"/>
      <c r="AP46" s="168"/>
      <c r="AR46" s="110"/>
      <c r="AS46" s="174"/>
      <c r="AT46" s="112"/>
      <c r="AU46" s="112"/>
      <c r="AV46" s="112"/>
      <c r="AW46" s="113"/>
      <c r="AX46" s="113"/>
      <c r="AY46" s="113"/>
      <c r="AZ46" s="122"/>
      <c r="BA46" s="181"/>
    </row>
    <row r="47" spans="1:53" s="109" customFormat="1" hidden="1" x14ac:dyDescent="0.25">
      <c r="A47" s="184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07"/>
      <c r="AL47" s="107"/>
      <c r="AM47" s="107"/>
      <c r="AN47" s="107"/>
      <c r="AO47" s="107"/>
      <c r="AP47" s="185"/>
      <c r="AR47" s="110"/>
      <c r="AS47" s="174"/>
      <c r="AT47" s="112"/>
      <c r="AU47" s="112"/>
      <c r="AV47" s="112"/>
      <c r="AW47" s="113"/>
      <c r="AX47" s="113"/>
      <c r="AY47" s="113"/>
      <c r="AZ47" s="122"/>
      <c r="BA47" s="181"/>
    </row>
    <row r="48" spans="1:53" s="109" customFormat="1" hidden="1" x14ac:dyDescent="0.25">
      <c r="A48" s="186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07"/>
      <c r="AL48" s="107"/>
      <c r="AM48" s="107"/>
      <c r="AN48" s="107"/>
      <c r="AO48" s="107"/>
      <c r="AP48" s="187"/>
      <c r="AR48" s="110"/>
      <c r="AS48" s="174"/>
      <c r="AT48" s="112"/>
      <c r="AU48" s="112"/>
      <c r="AV48" s="112"/>
      <c r="AW48" s="113"/>
      <c r="AX48" s="113"/>
      <c r="AY48" s="113"/>
      <c r="AZ48" s="122"/>
      <c r="BA48" s="181"/>
    </row>
    <row r="49" spans="1:53" s="109" customFormat="1" hidden="1" x14ac:dyDescent="0.2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07"/>
      <c r="AL49" s="107"/>
      <c r="AM49" s="107"/>
      <c r="AN49" s="107"/>
      <c r="AO49" s="107"/>
      <c r="AP49" s="189"/>
      <c r="AR49" s="110"/>
      <c r="AS49" s="174"/>
      <c r="AT49" s="112"/>
      <c r="AU49" s="112"/>
      <c r="AV49" s="112"/>
      <c r="AW49" s="113"/>
      <c r="AX49" s="113"/>
      <c r="AY49" s="113"/>
      <c r="AZ49" s="122"/>
      <c r="BA49" s="181"/>
    </row>
    <row r="50" spans="1:53" s="109" customFormat="1" hidden="1" x14ac:dyDescent="0.25">
      <c r="A50" s="123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8"/>
      <c r="AR50" s="110"/>
      <c r="AS50" s="174"/>
      <c r="AT50" s="112"/>
      <c r="AU50" s="112"/>
      <c r="AV50" s="112"/>
      <c r="AW50" s="113"/>
      <c r="AX50" s="113"/>
      <c r="AY50" s="113"/>
      <c r="AZ50" s="122"/>
      <c r="BA50" s="181"/>
    </row>
    <row r="51" spans="1:53" s="109" customFormat="1" hidden="1" x14ac:dyDescent="0.25">
      <c r="A51" s="123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8"/>
      <c r="AR51" s="110"/>
      <c r="AS51" s="174"/>
      <c r="AT51" s="112"/>
      <c r="AU51" s="112"/>
      <c r="AV51" s="112"/>
      <c r="AW51" s="113"/>
      <c r="AX51" s="113"/>
      <c r="AY51" s="113"/>
      <c r="AZ51" s="122"/>
      <c r="BA51" s="181"/>
    </row>
    <row r="52" spans="1:53" s="109" customFormat="1" hidden="1" x14ac:dyDescent="0.25">
      <c r="A52" s="120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8"/>
      <c r="AR52" s="110"/>
      <c r="AS52" s="174"/>
      <c r="AT52" s="112"/>
      <c r="AU52" s="112"/>
      <c r="AV52" s="112"/>
      <c r="AW52" s="113"/>
      <c r="AX52" s="113"/>
      <c r="AY52" s="113"/>
      <c r="AZ52" s="122"/>
      <c r="BA52" s="181"/>
    </row>
    <row r="53" spans="1:53" s="109" customFormat="1" hidden="1" x14ac:dyDescent="0.25">
      <c r="A53" s="123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8"/>
      <c r="AR53" s="110"/>
      <c r="AS53" s="174"/>
      <c r="AT53" s="112"/>
      <c r="AU53" s="112"/>
      <c r="AV53" s="112"/>
      <c r="AW53" s="113"/>
      <c r="AX53" s="113"/>
      <c r="AY53" s="113"/>
      <c r="AZ53" s="122"/>
      <c r="BA53" s="181"/>
    </row>
    <row r="54" spans="1:53" s="109" customFormat="1" hidden="1" x14ac:dyDescent="0.25">
      <c r="A54" s="123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8"/>
      <c r="AR54" s="110"/>
      <c r="AS54" s="174"/>
      <c r="AT54" s="112"/>
      <c r="AU54" s="112"/>
      <c r="AV54" s="112"/>
      <c r="AW54" s="113"/>
      <c r="AX54" s="113"/>
      <c r="AY54" s="113"/>
      <c r="AZ54" s="122"/>
      <c r="BA54" s="181"/>
    </row>
    <row r="55" spans="1:53" s="109" customFormat="1" hidden="1" x14ac:dyDescent="0.25">
      <c r="A55" s="12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8"/>
      <c r="AR55" s="110"/>
      <c r="AS55" s="174"/>
      <c r="AT55" s="112"/>
      <c r="AU55" s="112"/>
      <c r="AV55" s="112"/>
      <c r="AW55" s="113"/>
      <c r="AX55" s="113"/>
      <c r="AY55" s="113"/>
      <c r="AZ55" s="122"/>
      <c r="BA55" s="181"/>
    </row>
    <row r="56" spans="1:53" s="109" customFormat="1" hidden="1" x14ac:dyDescent="0.25">
      <c r="A56" s="123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8"/>
      <c r="AR56" s="110"/>
      <c r="AS56" s="174"/>
      <c r="AT56" s="112"/>
      <c r="AU56" s="112"/>
      <c r="AV56" s="112"/>
      <c r="AW56" s="113"/>
      <c r="AX56" s="113"/>
      <c r="AY56" s="113"/>
      <c r="AZ56" s="122"/>
      <c r="BA56" s="181"/>
    </row>
    <row r="57" spans="1:53" s="109" customFormat="1" hidden="1" x14ac:dyDescent="0.25">
      <c r="A57" s="123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8"/>
      <c r="AR57" s="110"/>
      <c r="AS57" s="174"/>
      <c r="AT57" s="112"/>
      <c r="AU57" s="112"/>
      <c r="AV57" s="112"/>
      <c r="AW57" s="113"/>
      <c r="AX57" s="113"/>
      <c r="AY57" s="113"/>
      <c r="AZ57" s="122"/>
      <c r="BA57" s="181"/>
    </row>
    <row r="58" spans="1:53" s="109" customFormat="1" hidden="1" x14ac:dyDescent="0.25">
      <c r="A58" s="120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75"/>
      <c r="AR58" s="110"/>
      <c r="AS58" s="174"/>
      <c r="AT58" s="112"/>
      <c r="AU58" s="112"/>
      <c r="AV58" s="112"/>
      <c r="AW58" s="113"/>
      <c r="AX58" s="113"/>
      <c r="AY58" s="113"/>
      <c r="AZ58" s="122"/>
      <c r="BA58" s="181"/>
    </row>
    <row r="59" spans="1:53" s="109" customFormat="1" ht="11.25" hidden="1" x14ac:dyDescent="0.25">
      <c r="A59" s="176"/>
      <c r="AR59" s="177"/>
      <c r="AT59" s="178"/>
      <c r="AU59" s="178"/>
      <c r="AV59" s="178"/>
      <c r="BA59" s="179"/>
    </row>
    <row r="60" spans="1:53" s="109" customFormat="1" hidden="1" x14ac:dyDescent="0.25">
      <c r="A60" s="106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8"/>
      <c r="AR60" s="110"/>
      <c r="AS60" s="180"/>
      <c r="AT60" s="112"/>
      <c r="AU60" s="112"/>
      <c r="AV60" s="112"/>
      <c r="AW60" s="113"/>
      <c r="AX60" s="113"/>
      <c r="AY60" s="113"/>
      <c r="AZ60" s="114"/>
      <c r="BA60" s="115"/>
    </row>
    <row r="61" spans="1:53" s="109" customFormat="1" hidden="1" x14ac:dyDescent="0.25">
      <c r="A61" s="116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8"/>
      <c r="AL61" s="118"/>
      <c r="AM61" s="118"/>
      <c r="AN61" s="118"/>
      <c r="AO61" s="118"/>
      <c r="AP61" s="117"/>
      <c r="AR61" s="110"/>
      <c r="AS61" s="180"/>
      <c r="AT61" s="112"/>
      <c r="AU61" s="112"/>
      <c r="AV61" s="112"/>
      <c r="AW61" s="113"/>
      <c r="AX61" s="113"/>
      <c r="AY61" s="113"/>
      <c r="AZ61" s="114"/>
      <c r="BA61" s="115"/>
    </row>
    <row r="62" spans="1:53" s="109" customFormat="1" hidden="1" x14ac:dyDescent="0.25">
      <c r="A62" s="120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8"/>
      <c r="AR62" s="110"/>
      <c r="AS62" s="174"/>
      <c r="AT62" s="112"/>
      <c r="AU62" s="112"/>
      <c r="AV62" s="112"/>
      <c r="AW62" s="113"/>
      <c r="AX62" s="113"/>
      <c r="AY62" s="113"/>
      <c r="AZ62" s="122"/>
      <c r="BA62" s="115"/>
    </row>
    <row r="63" spans="1:53" s="109" customFormat="1" hidden="1" x14ac:dyDescent="0.25">
      <c r="A63" s="123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7"/>
      <c r="AL63" s="107"/>
      <c r="AM63" s="107"/>
      <c r="AN63" s="107"/>
      <c r="AO63" s="107"/>
      <c r="AP63" s="108"/>
      <c r="AR63" s="110"/>
      <c r="AS63" s="174"/>
      <c r="AT63" s="112"/>
      <c r="AU63" s="112"/>
      <c r="AV63" s="112"/>
      <c r="AW63" s="113"/>
      <c r="AX63" s="113"/>
      <c r="AY63" s="113"/>
      <c r="AZ63" s="122"/>
      <c r="BA63" s="115"/>
    </row>
    <row r="64" spans="1:53" s="109" customFormat="1" hidden="1" x14ac:dyDescent="0.25">
      <c r="A64" s="123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7"/>
      <c r="AL64" s="107"/>
      <c r="AM64" s="107"/>
      <c r="AN64" s="107"/>
      <c r="AO64" s="107"/>
      <c r="AP64" s="108"/>
      <c r="AR64" s="110"/>
      <c r="AS64" s="174"/>
      <c r="AT64" s="112"/>
      <c r="AU64" s="112"/>
      <c r="AV64" s="112"/>
      <c r="AW64" s="113"/>
      <c r="AX64" s="113"/>
      <c r="AY64" s="113"/>
      <c r="AZ64" s="122"/>
      <c r="BA64" s="115"/>
    </row>
    <row r="65" spans="1:53" s="109" customFormat="1" hidden="1" x14ac:dyDescent="0.25">
      <c r="A65" s="123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7"/>
      <c r="AL65" s="107"/>
      <c r="AM65" s="107"/>
      <c r="AN65" s="107"/>
      <c r="AO65" s="107"/>
      <c r="AP65" s="108"/>
      <c r="AR65" s="110"/>
      <c r="AS65" s="174"/>
      <c r="AT65" s="112"/>
      <c r="AU65" s="112"/>
      <c r="AV65" s="112"/>
      <c r="AW65" s="113"/>
      <c r="AX65" s="113"/>
      <c r="AY65" s="113"/>
      <c r="AZ65" s="122"/>
      <c r="BA65" s="115"/>
    </row>
    <row r="66" spans="1:53" s="109" customFormat="1" hidden="1" x14ac:dyDescent="0.25">
      <c r="A66" s="123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8"/>
      <c r="AR66" s="110"/>
      <c r="AS66" s="174"/>
      <c r="AT66" s="112"/>
      <c r="AU66" s="112"/>
      <c r="AV66" s="112"/>
      <c r="AW66" s="113"/>
      <c r="AX66" s="113"/>
      <c r="AY66" s="113"/>
      <c r="AZ66" s="122"/>
      <c r="BA66" s="115"/>
    </row>
    <row r="67" spans="1:53" s="109" customFormat="1" hidden="1" x14ac:dyDescent="0.25">
      <c r="A67" s="123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7"/>
      <c r="AL67" s="107"/>
      <c r="AM67" s="107"/>
      <c r="AN67" s="107"/>
      <c r="AO67" s="107"/>
      <c r="AP67" s="108"/>
      <c r="AR67" s="110"/>
      <c r="AS67" s="174"/>
      <c r="AT67" s="112"/>
      <c r="AU67" s="112"/>
      <c r="AV67" s="112"/>
      <c r="AW67" s="113"/>
      <c r="AX67" s="113"/>
      <c r="AY67" s="113"/>
      <c r="AZ67" s="122"/>
      <c r="BA67" s="115"/>
    </row>
    <row r="68" spans="1:53" s="109" customFormat="1" hidden="1" x14ac:dyDescent="0.25">
      <c r="A68" s="123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7"/>
      <c r="AL68" s="107"/>
      <c r="AM68" s="107"/>
      <c r="AN68" s="107"/>
      <c r="AO68" s="107"/>
      <c r="AP68" s="108"/>
      <c r="AR68" s="110"/>
      <c r="AS68" s="174"/>
      <c r="AT68" s="112"/>
      <c r="AU68" s="112"/>
      <c r="AV68" s="112"/>
      <c r="AW68" s="113"/>
      <c r="AX68" s="113"/>
      <c r="AY68" s="113"/>
      <c r="AZ68" s="122"/>
      <c r="BA68" s="115"/>
    </row>
    <row r="69" spans="1:53" s="109" customFormat="1" hidden="1" x14ac:dyDescent="0.25">
      <c r="A69" s="120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8"/>
      <c r="AR69" s="110"/>
      <c r="AS69" s="174"/>
      <c r="AT69" s="112"/>
      <c r="AU69" s="112"/>
      <c r="AV69" s="112"/>
      <c r="AW69" s="113"/>
      <c r="AX69" s="113"/>
      <c r="AY69" s="113"/>
      <c r="AZ69" s="122"/>
      <c r="BA69" s="115"/>
    </row>
    <row r="70" spans="1:53" s="109" customFormat="1" hidden="1" x14ac:dyDescent="0.25">
      <c r="A70" s="126"/>
      <c r="B70" s="127"/>
      <c r="C70" s="127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27"/>
      <c r="AR70" s="110"/>
      <c r="AS70" s="174"/>
      <c r="AT70" s="112"/>
      <c r="AU70" s="112"/>
      <c r="AV70" s="112"/>
      <c r="AW70" s="113"/>
      <c r="AX70" s="113"/>
      <c r="AY70" s="113"/>
      <c r="AZ70" s="122"/>
      <c r="BA70" s="181"/>
    </row>
    <row r="71" spans="1:53" s="109" customFormat="1" hidden="1" x14ac:dyDescent="0.25">
      <c r="A71" s="136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R71" s="110"/>
      <c r="AS71" s="174"/>
      <c r="AT71" s="112"/>
      <c r="AU71" s="112"/>
      <c r="AV71" s="112"/>
      <c r="AW71" s="113"/>
      <c r="AX71" s="113"/>
      <c r="AY71" s="113"/>
      <c r="AZ71" s="122"/>
      <c r="BA71" s="181"/>
    </row>
    <row r="72" spans="1:53" s="109" customFormat="1" hidden="1" x14ac:dyDescent="0.25">
      <c r="A72" s="146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48"/>
      <c r="AR72" s="110"/>
      <c r="AS72" s="174"/>
      <c r="AT72" s="112"/>
      <c r="AU72" s="112"/>
      <c r="AV72" s="112"/>
      <c r="AW72" s="113"/>
      <c r="AX72" s="113"/>
      <c r="AY72" s="113"/>
      <c r="AZ72" s="122"/>
      <c r="BA72" s="181"/>
    </row>
    <row r="73" spans="1:53" s="109" customFormat="1" hidden="1" x14ac:dyDescent="0.25">
      <c r="A73" s="153"/>
      <c r="B73" s="191"/>
      <c r="C73" s="191"/>
      <c r="D73" s="191"/>
      <c r="E73" s="191"/>
      <c r="F73" s="191"/>
      <c r="G73" s="191"/>
      <c r="H73" s="191"/>
      <c r="I73" s="191"/>
      <c r="J73" s="191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55"/>
      <c r="AR73" s="110"/>
      <c r="AS73" s="174"/>
      <c r="AT73" s="112"/>
      <c r="AU73" s="112"/>
      <c r="AV73" s="112"/>
      <c r="AW73" s="113"/>
      <c r="AX73" s="113"/>
      <c r="AY73" s="113"/>
      <c r="AZ73" s="122"/>
      <c r="BA73" s="181"/>
    </row>
    <row r="74" spans="1:53" s="109" customFormat="1" hidden="1" x14ac:dyDescent="0.25">
      <c r="A74" s="182"/>
      <c r="B74" s="108"/>
      <c r="C74" s="108"/>
      <c r="D74" s="108"/>
      <c r="E74" s="108"/>
      <c r="F74" s="108"/>
      <c r="G74" s="108"/>
      <c r="H74" s="108"/>
      <c r="I74" s="108"/>
      <c r="J74" s="108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83"/>
      <c r="AR74" s="110"/>
      <c r="AS74" s="174"/>
      <c r="AT74" s="112"/>
      <c r="AU74" s="112"/>
      <c r="AV74" s="112"/>
      <c r="AW74" s="113"/>
      <c r="AX74" s="113"/>
      <c r="AY74" s="113"/>
      <c r="AZ74" s="122"/>
      <c r="BA74" s="181"/>
    </row>
    <row r="75" spans="1:53" s="109" customFormat="1" hidden="1" x14ac:dyDescent="0.25">
      <c r="A75" s="16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R75" s="110"/>
      <c r="AS75" s="174"/>
      <c r="AT75" s="112"/>
      <c r="AU75" s="112"/>
      <c r="AV75" s="112"/>
      <c r="AW75" s="113"/>
      <c r="AX75" s="113"/>
      <c r="AY75" s="113"/>
      <c r="AZ75" s="122"/>
      <c r="BA75" s="181"/>
    </row>
    <row r="76" spans="1:53" s="109" customFormat="1" hidden="1" x14ac:dyDescent="0.25">
      <c r="A76" s="188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07"/>
      <c r="AL76" s="107"/>
      <c r="AM76" s="107"/>
      <c r="AN76" s="107"/>
      <c r="AO76" s="107"/>
      <c r="AP76" s="192"/>
      <c r="AR76" s="110"/>
      <c r="AS76" s="174"/>
      <c r="AT76" s="112"/>
      <c r="AU76" s="112"/>
      <c r="AV76" s="112"/>
      <c r="AW76" s="113"/>
      <c r="AX76" s="113"/>
      <c r="AY76" s="113"/>
      <c r="AZ76" s="122"/>
      <c r="BA76" s="181"/>
    </row>
    <row r="77" spans="1:53" s="109" customFormat="1" hidden="1" x14ac:dyDescent="0.25">
      <c r="A77" s="123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8"/>
      <c r="AR77" s="110"/>
      <c r="AS77" s="174"/>
      <c r="AT77" s="112"/>
      <c r="AU77" s="112"/>
      <c r="AV77" s="112"/>
      <c r="AW77" s="113"/>
      <c r="AX77" s="113"/>
      <c r="AY77" s="113"/>
      <c r="AZ77" s="122"/>
      <c r="BA77" s="181"/>
    </row>
    <row r="78" spans="1:53" s="109" customFormat="1" hidden="1" x14ac:dyDescent="0.25">
      <c r="A78" s="123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8"/>
      <c r="AR78" s="110"/>
      <c r="AS78" s="174"/>
      <c r="AT78" s="112"/>
      <c r="AU78" s="112"/>
      <c r="AV78" s="112"/>
      <c r="AW78" s="113"/>
      <c r="AX78" s="113"/>
      <c r="AY78" s="113"/>
      <c r="AZ78" s="122"/>
      <c r="BA78" s="181"/>
    </row>
    <row r="79" spans="1:53" s="109" customFormat="1" hidden="1" x14ac:dyDescent="0.25">
      <c r="A79" s="120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8"/>
      <c r="AR79" s="110"/>
      <c r="AS79" s="174"/>
      <c r="AT79" s="112"/>
      <c r="AU79" s="112"/>
      <c r="AV79" s="112"/>
      <c r="AW79" s="113"/>
      <c r="AX79" s="113"/>
      <c r="AY79" s="113"/>
      <c r="AZ79" s="122"/>
      <c r="BA79" s="181"/>
    </row>
    <row r="80" spans="1:53" s="109" customFormat="1" hidden="1" x14ac:dyDescent="0.25">
      <c r="A80" s="123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8"/>
      <c r="AR80" s="110"/>
      <c r="AS80" s="174"/>
      <c r="AT80" s="112"/>
      <c r="AU80" s="112"/>
      <c r="AV80" s="112"/>
      <c r="AW80" s="113"/>
      <c r="AX80" s="113"/>
      <c r="AY80" s="113"/>
      <c r="AZ80" s="122"/>
      <c r="BA80" s="181"/>
    </row>
    <row r="81" spans="1:53" s="109" customFormat="1" hidden="1" x14ac:dyDescent="0.25">
      <c r="A81" s="123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8"/>
      <c r="AR81" s="110"/>
      <c r="AS81" s="174"/>
      <c r="AT81" s="112"/>
      <c r="AU81" s="112"/>
      <c r="AV81" s="112"/>
      <c r="AW81" s="113"/>
      <c r="AX81" s="113"/>
      <c r="AY81" s="113"/>
      <c r="AZ81" s="122"/>
      <c r="BA81" s="181"/>
    </row>
    <row r="82" spans="1:53" s="109" customFormat="1" hidden="1" x14ac:dyDescent="0.25">
      <c r="A82" s="120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8"/>
      <c r="AR82" s="110"/>
      <c r="AS82" s="174"/>
      <c r="AT82" s="112"/>
      <c r="AU82" s="112"/>
      <c r="AV82" s="112"/>
      <c r="AW82" s="113"/>
      <c r="AX82" s="113"/>
      <c r="AY82" s="113"/>
      <c r="AZ82" s="122"/>
      <c r="BA82" s="181"/>
    </row>
    <row r="83" spans="1:53" s="109" customFormat="1" hidden="1" x14ac:dyDescent="0.25">
      <c r="A83" s="123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8"/>
      <c r="AR83" s="110"/>
      <c r="AS83" s="174"/>
      <c r="AT83" s="112"/>
      <c r="AU83" s="112"/>
      <c r="AV83" s="112"/>
      <c r="AW83" s="113"/>
      <c r="AX83" s="113"/>
      <c r="AY83" s="113"/>
      <c r="AZ83" s="122"/>
      <c r="BA83" s="181"/>
    </row>
    <row r="84" spans="1:53" s="109" customFormat="1" hidden="1" x14ac:dyDescent="0.25">
      <c r="A84" s="123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8"/>
      <c r="AR84" s="110"/>
      <c r="AS84" s="174"/>
      <c r="AT84" s="112"/>
      <c r="AU84" s="112"/>
      <c r="AV84" s="112"/>
      <c r="AW84" s="113"/>
      <c r="AX84" s="113"/>
      <c r="AY84" s="113"/>
      <c r="AZ84" s="122"/>
      <c r="BA84" s="181"/>
    </row>
    <row r="85" spans="1:53" s="109" customFormat="1" hidden="1" x14ac:dyDescent="0.25">
      <c r="A85" s="120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75"/>
      <c r="AR85" s="110"/>
      <c r="AS85" s="174"/>
      <c r="AT85" s="112"/>
      <c r="AU85" s="112"/>
      <c r="AV85" s="112"/>
      <c r="AW85" s="113"/>
      <c r="AX85" s="113"/>
      <c r="AY85" s="113"/>
      <c r="AZ85" s="122"/>
      <c r="BA85" s="181"/>
    </row>
    <row r="86" spans="1:53" s="109" customFormat="1" ht="11.25" hidden="1" x14ac:dyDescent="0.25">
      <c r="A86" s="176"/>
      <c r="AR86" s="177"/>
      <c r="AT86" s="178"/>
      <c r="AU86" s="178"/>
      <c r="AV86" s="178"/>
      <c r="BA86" s="179"/>
    </row>
    <row r="87" spans="1:53" s="109" customFormat="1" hidden="1" x14ac:dyDescent="0.25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8"/>
      <c r="AR87" s="110"/>
      <c r="AS87" s="180"/>
      <c r="AT87" s="112"/>
      <c r="AU87" s="112"/>
      <c r="AV87" s="112"/>
      <c r="AW87" s="113"/>
      <c r="AX87" s="113"/>
      <c r="AY87" s="113"/>
      <c r="AZ87" s="114"/>
      <c r="BA87" s="115"/>
    </row>
    <row r="88" spans="1:53" s="109" customFormat="1" hidden="1" x14ac:dyDescent="0.25">
      <c r="A88" s="116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8"/>
      <c r="AL88" s="118"/>
      <c r="AM88" s="118"/>
      <c r="AN88" s="118"/>
      <c r="AO88" s="118"/>
      <c r="AP88" s="117"/>
      <c r="AR88" s="110"/>
      <c r="AS88" s="180"/>
      <c r="AT88" s="112"/>
      <c r="AU88" s="112"/>
      <c r="AV88" s="112"/>
      <c r="AW88" s="113"/>
      <c r="AX88" s="113"/>
      <c r="AY88" s="113"/>
      <c r="AZ88" s="114"/>
      <c r="BA88" s="115"/>
    </row>
    <row r="89" spans="1:53" s="109" customFormat="1" hidden="1" x14ac:dyDescent="0.25">
      <c r="A89" s="120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93"/>
      <c r="AL89" s="193"/>
      <c r="AM89" s="193"/>
      <c r="AN89" s="193"/>
      <c r="AO89" s="193"/>
      <c r="AP89" s="108"/>
      <c r="AR89" s="110"/>
      <c r="AS89" s="174"/>
      <c r="AT89" s="112"/>
      <c r="AU89" s="112"/>
      <c r="AV89" s="112"/>
      <c r="AW89" s="113"/>
      <c r="AX89" s="113"/>
      <c r="AY89" s="113"/>
      <c r="AZ89" s="122"/>
      <c r="BA89" s="115"/>
    </row>
    <row r="90" spans="1:53" s="109" customFormat="1" hidden="1" x14ac:dyDescent="0.25">
      <c r="A90" s="123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7"/>
      <c r="AL90" s="107"/>
      <c r="AM90" s="107"/>
      <c r="AN90" s="107"/>
      <c r="AO90" s="107"/>
      <c r="AP90" s="108"/>
      <c r="AR90" s="110"/>
      <c r="AS90" s="174"/>
      <c r="AT90" s="112"/>
      <c r="AU90" s="112"/>
      <c r="AV90" s="112"/>
      <c r="AW90" s="113"/>
      <c r="AX90" s="113"/>
      <c r="AY90" s="113"/>
      <c r="AZ90" s="122"/>
      <c r="BA90" s="115"/>
    </row>
    <row r="91" spans="1:53" s="109" customFormat="1" hidden="1" x14ac:dyDescent="0.25">
      <c r="A91" s="123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7"/>
      <c r="AL91" s="107"/>
      <c r="AM91" s="107"/>
      <c r="AN91" s="107"/>
      <c r="AO91" s="107"/>
      <c r="AP91" s="108"/>
      <c r="AR91" s="110"/>
      <c r="AS91" s="174"/>
      <c r="AT91" s="112"/>
      <c r="AU91" s="112"/>
      <c r="AV91" s="112"/>
      <c r="AW91" s="113"/>
      <c r="AX91" s="113"/>
      <c r="AY91" s="113"/>
      <c r="AZ91" s="122"/>
      <c r="BA91" s="115"/>
    </row>
    <row r="92" spans="1:53" s="109" customFormat="1" hidden="1" x14ac:dyDescent="0.25">
      <c r="A92" s="123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7"/>
      <c r="AL92" s="107"/>
      <c r="AM92" s="107"/>
      <c r="AN92" s="107"/>
      <c r="AO92" s="107"/>
      <c r="AP92" s="108"/>
      <c r="AR92" s="110"/>
      <c r="AS92" s="174"/>
      <c r="AT92" s="112"/>
      <c r="AU92" s="112"/>
      <c r="AV92" s="112"/>
      <c r="AW92" s="113"/>
      <c r="AX92" s="113"/>
      <c r="AY92" s="113"/>
      <c r="AZ92" s="122"/>
      <c r="BA92" s="115"/>
    </row>
    <row r="93" spans="1:53" s="109" customFormat="1" hidden="1" x14ac:dyDescent="0.25">
      <c r="A93" s="123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8"/>
      <c r="AR93" s="110"/>
      <c r="AS93" s="174"/>
      <c r="AT93" s="112"/>
      <c r="AU93" s="112"/>
      <c r="AV93" s="112"/>
      <c r="AW93" s="113"/>
      <c r="AX93" s="113"/>
      <c r="AY93" s="113"/>
      <c r="AZ93" s="122"/>
      <c r="BA93" s="115"/>
    </row>
    <row r="94" spans="1:53" s="109" customFormat="1" hidden="1" x14ac:dyDescent="0.25">
      <c r="A94" s="123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7"/>
      <c r="AL94" s="107"/>
      <c r="AM94" s="107"/>
      <c r="AN94" s="107"/>
      <c r="AO94" s="107"/>
      <c r="AP94" s="108"/>
      <c r="AR94" s="110"/>
      <c r="AS94" s="174"/>
      <c r="AT94" s="112"/>
      <c r="AU94" s="112"/>
      <c r="AV94" s="112"/>
      <c r="AW94" s="113"/>
      <c r="AX94" s="113"/>
      <c r="AY94" s="113"/>
      <c r="AZ94" s="122"/>
      <c r="BA94" s="115"/>
    </row>
    <row r="95" spans="1:53" s="109" customFormat="1" hidden="1" x14ac:dyDescent="0.25">
      <c r="A95" s="123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7"/>
      <c r="AL95" s="107"/>
      <c r="AM95" s="107"/>
      <c r="AN95" s="107"/>
      <c r="AO95" s="107"/>
      <c r="AP95" s="108"/>
      <c r="AR95" s="110"/>
      <c r="AS95" s="174"/>
      <c r="AT95" s="112"/>
      <c r="AU95" s="112"/>
      <c r="AV95" s="112"/>
      <c r="AW95" s="113"/>
      <c r="AX95" s="113"/>
      <c r="AY95" s="113"/>
      <c r="AZ95" s="122"/>
      <c r="BA95" s="115"/>
    </row>
    <row r="96" spans="1:53" s="109" customFormat="1" hidden="1" x14ac:dyDescent="0.25">
      <c r="A96" s="120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8"/>
      <c r="AR96" s="110"/>
      <c r="AS96" s="174"/>
      <c r="AT96" s="112"/>
      <c r="AU96" s="112"/>
      <c r="AV96" s="112"/>
      <c r="AW96" s="113"/>
      <c r="AX96" s="113"/>
      <c r="AY96" s="113"/>
      <c r="AZ96" s="122"/>
      <c r="BA96" s="115"/>
    </row>
    <row r="97" spans="1:53" s="109" customFormat="1" hidden="1" x14ac:dyDescent="0.25">
      <c r="A97" s="126"/>
      <c r="B97" s="127"/>
      <c r="C97" s="12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27"/>
      <c r="AR97" s="110"/>
      <c r="AS97" s="174"/>
      <c r="AT97" s="112"/>
      <c r="AU97" s="112"/>
      <c r="AV97" s="112"/>
      <c r="AW97" s="113"/>
      <c r="AX97" s="113"/>
      <c r="AY97" s="113"/>
      <c r="AZ97" s="122"/>
      <c r="BA97" s="181"/>
    </row>
    <row r="98" spans="1:53" s="109" customFormat="1" hidden="1" x14ac:dyDescent="0.25">
      <c r="A98" s="136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R98" s="110"/>
      <c r="AS98" s="174"/>
      <c r="AT98" s="112"/>
      <c r="AU98" s="112"/>
      <c r="AV98" s="112"/>
      <c r="AW98" s="113"/>
      <c r="AX98" s="113"/>
      <c r="AY98" s="113"/>
      <c r="AZ98" s="122"/>
      <c r="BA98" s="181"/>
    </row>
    <row r="99" spans="1:53" s="109" customFormat="1" hidden="1" x14ac:dyDescent="0.25">
      <c r="A99" s="146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48"/>
      <c r="AR99" s="110"/>
      <c r="AS99" s="174"/>
      <c r="AT99" s="112"/>
      <c r="AU99" s="112"/>
      <c r="AV99" s="112"/>
      <c r="AW99" s="113"/>
      <c r="AX99" s="113"/>
      <c r="AY99" s="113"/>
      <c r="AZ99" s="122"/>
      <c r="BA99" s="181"/>
    </row>
    <row r="100" spans="1:53" s="109" customFormat="1" hidden="1" x14ac:dyDescent="0.25">
      <c r="A100" s="153"/>
      <c r="B100" s="191"/>
      <c r="C100" s="191"/>
      <c r="D100" s="191"/>
      <c r="E100" s="191"/>
      <c r="F100" s="191"/>
      <c r="G100" s="191"/>
      <c r="H100" s="191"/>
      <c r="I100" s="191"/>
      <c r="J100" s="191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55"/>
      <c r="AR100" s="110"/>
      <c r="AS100" s="174"/>
      <c r="AT100" s="112"/>
      <c r="AU100" s="112"/>
      <c r="AV100" s="112"/>
      <c r="AW100" s="113"/>
      <c r="AX100" s="113"/>
      <c r="AY100" s="113"/>
      <c r="AZ100" s="122"/>
      <c r="BA100" s="181"/>
    </row>
    <row r="101" spans="1:53" s="109" customFormat="1" hidden="1" x14ac:dyDescent="0.25">
      <c r="A101" s="182"/>
      <c r="B101" s="108"/>
      <c r="C101" s="108"/>
      <c r="D101" s="108"/>
      <c r="E101" s="108"/>
      <c r="F101" s="108"/>
      <c r="G101" s="108"/>
      <c r="H101" s="108"/>
      <c r="I101" s="108"/>
      <c r="J101" s="108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83"/>
      <c r="AR101" s="110"/>
      <c r="AS101" s="174"/>
      <c r="AT101" s="112"/>
      <c r="AU101" s="112"/>
      <c r="AV101" s="112"/>
      <c r="AW101" s="113"/>
      <c r="AX101" s="113"/>
      <c r="AY101" s="113"/>
      <c r="AZ101" s="122"/>
      <c r="BA101" s="181"/>
    </row>
    <row r="102" spans="1:53" s="109" customFormat="1" hidden="1" x14ac:dyDescent="0.25">
      <c r="A102" s="16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R102" s="110"/>
      <c r="AS102" s="174"/>
      <c r="AT102" s="112"/>
      <c r="AU102" s="112"/>
      <c r="AV102" s="112"/>
      <c r="AW102" s="113"/>
      <c r="AX102" s="113"/>
      <c r="AY102" s="113"/>
      <c r="AZ102" s="122"/>
      <c r="BA102" s="181"/>
    </row>
    <row r="103" spans="1:53" s="109" customFormat="1" hidden="1" x14ac:dyDescent="0.25">
      <c r="A103" s="188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07"/>
      <c r="AL103" s="107"/>
      <c r="AM103" s="107"/>
      <c r="AN103" s="107"/>
      <c r="AO103" s="107"/>
      <c r="AP103" s="192"/>
      <c r="AR103" s="110"/>
      <c r="AS103" s="174"/>
      <c r="AT103" s="112"/>
      <c r="AU103" s="112"/>
      <c r="AV103" s="112"/>
      <c r="AW103" s="113"/>
      <c r="AX103" s="113"/>
      <c r="AY103" s="113"/>
      <c r="AZ103" s="122"/>
      <c r="BA103" s="181"/>
    </row>
    <row r="104" spans="1:53" s="109" customFormat="1" hidden="1" x14ac:dyDescent="0.25">
      <c r="A104" s="123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8"/>
      <c r="AR104" s="110"/>
      <c r="AS104" s="174"/>
      <c r="AT104" s="112"/>
      <c r="AU104" s="112"/>
      <c r="AV104" s="112"/>
      <c r="AW104" s="113"/>
      <c r="AX104" s="113"/>
      <c r="AY104" s="113"/>
      <c r="AZ104" s="122"/>
      <c r="BA104" s="181"/>
    </row>
    <row r="105" spans="1:53" s="109" customFormat="1" hidden="1" x14ac:dyDescent="0.25">
      <c r="A105" s="123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8"/>
      <c r="AR105" s="110"/>
      <c r="AS105" s="174"/>
      <c r="AT105" s="112"/>
      <c r="AU105" s="112"/>
      <c r="AV105" s="112"/>
      <c r="AW105" s="113"/>
      <c r="AX105" s="113"/>
      <c r="AY105" s="113"/>
      <c r="AZ105" s="122"/>
      <c r="BA105" s="181"/>
    </row>
    <row r="106" spans="1:53" s="109" customFormat="1" hidden="1" x14ac:dyDescent="0.25">
      <c r="A106" s="120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8"/>
      <c r="AR106" s="110"/>
      <c r="AS106" s="174"/>
      <c r="AT106" s="112"/>
      <c r="AU106" s="112"/>
      <c r="AV106" s="112"/>
      <c r="AW106" s="113"/>
      <c r="AX106" s="113"/>
      <c r="AY106" s="113"/>
      <c r="AZ106" s="122"/>
      <c r="BA106" s="181"/>
    </row>
    <row r="107" spans="1:53" s="109" customFormat="1" hidden="1" x14ac:dyDescent="0.25">
      <c r="A107" s="123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8"/>
      <c r="AR107" s="110"/>
      <c r="AS107" s="174"/>
      <c r="AT107" s="112"/>
      <c r="AU107" s="112"/>
      <c r="AV107" s="112"/>
      <c r="AW107" s="113"/>
      <c r="AX107" s="113"/>
      <c r="AY107" s="113"/>
      <c r="AZ107" s="122"/>
      <c r="BA107" s="181"/>
    </row>
    <row r="108" spans="1:53" s="109" customFormat="1" hidden="1" x14ac:dyDescent="0.25">
      <c r="A108" s="123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8"/>
      <c r="AR108" s="110"/>
      <c r="AS108" s="174"/>
      <c r="AT108" s="112"/>
      <c r="AU108" s="112"/>
      <c r="AV108" s="112"/>
      <c r="AW108" s="113"/>
      <c r="AX108" s="113"/>
      <c r="AY108" s="113"/>
      <c r="AZ108" s="122"/>
      <c r="BA108" s="181"/>
    </row>
    <row r="109" spans="1:53" s="109" customFormat="1" hidden="1" x14ac:dyDescent="0.25">
      <c r="A109" s="120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8"/>
      <c r="AR109" s="110"/>
      <c r="AS109" s="174"/>
      <c r="AT109" s="112"/>
      <c r="AU109" s="112"/>
      <c r="AV109" s="112"/>
      <c r="AW109" s="113"/>
      <c r="AX109" s="113"/>
      <c r="AY109" s="113"/>
      <c r="AZ109" s="122"/>
      <c r="BA109" s="181"/>
    </row>
    <row r="110" spans="1:53" s="109" customFormat="1" hidden="1" x14ac:dyDescent="0.25">
      <c r="A110" s="123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8"/>
      <c r="AR110" s="110"/>
      <c r="AS110" s="174"/>
      <c r="AT110" s="112"/>
      <c r="AU110" s="112"/>
      <c r="AV110" s="112"/>
      <c r="AW110" s="113"/>
      <c r="AX110" s="113"/>
      <c r="AY110" s="113"/>
      <c r="AZ110" s="122"/>
      <c r="BA110" s="181"/>
    </row>
    <row r="111" spans="1:53" s="109" customFormat="1" hidden="1" x14ac:dyDescent="0.25">
      <c r="A111" s="123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8"/>
      <c r="AR111" s="110"/>
      <c r="AS111" s="174"/>
      <c r="AT111" s="112"/>
      <c r="AU111" s="112"/>
      <c r="AV111" s="112"/>
      <c r="AW111" s="113"/>
      <c r="AX111" s="113"/>
      <c r="AY111" s="113"/>
      <c r="AZ111" s="122"/>
      <c r="BA111" s="181"/>
    </row>
    <row r="112" spans="1:53" s="109" customFormat="1" hidden="1" x14ac:dyDescent="0.25">
      <c r="A112" s="120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75"/>
      <c r="AR112" s="110"/>
      <c r="AS112" s="174"/>
      <c r="AT112" s="112"/>
      <c r="AU112" s="112"/>
      <c r="AV112" s="112"/>
      <c r="AW112" s="113"/>
      <c r="AX112" s="113"/>
      <c r="AY112" s="113"/>
      <c r="AZ112" s="122"/>
      <c r="BA112" s="181"/>
    </row>
    <row r="113" spans="1:53" s="109" customFormat="1" ht="11.25" hidden="1" x14ac:dyDescent="0.25">
      <c r="A113" s="176"/>
      <c r="AR113" s="177"/>
      <c r="AT113" s="178"/>
      <c r="AU113" s="178"/>
      <c r="AV113" s="178"/>
      <c r="BA113" s="179"/>
    </row>
    <row r="114" spans="1:53" s="109" customFormat="1" hidden="1" x14ac:dyDescent="0.25">
      <c r="A114" s="106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8"/>
      <c r="AR114" s="110"/>
      <c r="AS114" s="180"/>
      <c r="AT114" s="112"/>
      <c r="AU114" s="112"/>
      <c r="AV114" s="112"/>
      <c r="AW114" s="113"/>
      <c r="AX114" s="113"/>
      <c r="AY114" s="113"/>
      <c r="AZ114" s="114"/>
      <c r="BA114" s="115"/>
    </row>
    <row r="115" spans="1:53" s="109" customFormat="1" hidden="1" x14ac:dyDescent="0.25">
      <c r="A115" s="116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8"/>
      <c r="AL115" s="118"/>
      <c r="AM115" s="118"/>
      <c r="AN115" s="118"/>
      <c r="AO115" s="118"/>
      <c r="AP115" s="117"/>
      <c r="AR115" s="110"/>
      <c r="AS115" s="180"/>
      <c r="AT115" s="112"/>
      <c r="AU115" s="112"/>
      <c r="AV115" s="112"/>
      <c r="AW115" s="113"/>
      <c r="AX115" s="113"/>
      <c r="AY115" s="113"/>
      <c r="AZ115" s="114"/>
      <c r="BA115" s="115"/>
    </row>
    <row r="116" spans="1:53" s="109" customFormat="1" hidden="1" x14ac:dyDescent="0.25">
      <c r="A116" s="120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8"/>
      <c r="AR116" s="110"/>
      <c r="AS116" s="174"/>
      <c r="AT116" s="112"/>
      <c r="AU116" s="112"/>
      <c r="AV116" s="112"/>
      <c r="AW116" s="113"/>
      <c r="AX116" s="113"/>
      <c r="AY116" s="113"/>
      <c r="AZ116" s="122"/>
      <c r="BA116" s="115"/>
    </row>
    <row r="117" spans="1:53" s="109" customFormat="1" hidden="1" x14ac:dyDescent="0.25">
      <c r="A117" s="123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7"/>
      <c r="AL117" s="107"/>
      <c r="AM117" s="107"/>
      <c r="AN117" s="107"/>
      <c r="AO117" s="107"/>
      <c r="AP117" s="108"/>
      <c r="AR117" s="110"/>
      <c r="AS117" s="174"/>
      <c r="AT117" s="112"/>
      <c r="AU117" s="112"/>
      <c r="AV117" s="112"/>
      <c r="AW117" s="113"/>
      <c r="AX117" s="113"/>
      <c r="AY117" s="113"/>
      <c r="AZ117" s="122"/>
      <c r="BA117" s="115"/>
    </row>
    <row r="118" spans="1:53" s="109" customFormat="1" hidden="1" x14ac:dyDescent="0.25">
      <c r="A118" s="123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7"/>
      <c r="AL118" s="107"/>
      <c r="AM118" s="107"/>
      <c r="AN118" s="107"/>
      <c r="AO118" s="107"/>
      <c r="AP118" s="108"/>
      <c r="AR118" s="110"/>
      <c r="AS118" s="174"/>
      <c r="AT118" s="112"/>
      <c r="AU118" s="112"/>
      <c r="AV118" s="112"/>
      <c r="AW118" s="113"/>
      <c r="AX118" s="113"/>
      <c r="AY118" s="113"/>
      <c r="AZ118" s="122"/>
      <c r="BA118" s="115"/>
    </row>
    <row r="119" spans="1:53" s="109" customFormat="1" hidden="1" x14ac:dyDescent="0.25">
      <c r="A119" s="123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7"/>
      <c r="AL119" s="107"/>
      <c r="AM119" s="107"/>
      <c r="AN119" s="107"/>
      <c r="AO119" s="107"/>
      <c r="AP119" s="108"/>
      <c r="AR119" s="110"/>
      <c r="AS119" s="174"/>
      <c r="AT119" s="112"/>
      <c r="AU119" s="112"/>
      <c r="AV119" s="112"/>
      <c r="AW119" s="113"/>
      <c r="AX119" s="113"/>
      <c r="AY119" s="113"/>
      <c r="AZ119" s="122"/>
      <c r="BA119" s="115"/>
    </row>
    <row r="120" spans="1:53" s="109" customFormat="1" hidden="1" x14ac:dyDescent="0.25">
      <c r="A120" s="123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7"/>
      <c r="AL120" s="107"/>
      <c r="AM120" s="107"/>
      <c r="AN120" s="107"/>
      <c r="AO120" s="107"/>
      <c r="AP120" s="108"/>
      <c r="AR120" s="110"/>
      <c r="AS120" s="174"/>
      <c r="AT120" s="112"/>
      <c r="AU120" s="112"/>
      <c r="AV120" s="112"/>
      <c r="AW120" s="113"/>
      <c r="AX120" s="113"/>
      <c r="AY120" s="113"/>
      <c r="AZ120" s="122"/>
      <c r="BA120" s="115"/>
    </row>
    <row r="121" spans="1:53" s="109" customFormat="1" hidden="1" x14ac:dyDescent="0.25">
      <c r="A121" s="123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8"/>
      <c r="AR121" s="110"/>
      <c r="AS121" s="174"/>
      <c r="AT121" s="112"/>
      <c r="AU121" s="112"/>
      <c r="AV121" s="112"/>
      <c r="AW121" s="113"/>
      <c r="AX121" s="113"/>
      <c r="AY121" s="113"/>
      <c r="AZ121" s="122"/>
      <c r="BA121" s="115"/>
    </row>
    <row r="122" spans="1:53" s="109" customFormat="1" hidden="1" x14ac:dyDescent="0.25">
      <c r="A122" s="123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8"/>
      <c r="AR122" s="110"/>
      <c r="AS122" s="174"/>
      <c r="AT122" s="112"/>
      <c r="AU122" s="112"/>
      <c r="AV122" s="112"/>
      <c r="AW122" s="113"/>
      <c r="AX122" s="113"/>
      <c r="AY122" s="113"/>
      <c r="AZ122" s="122"/>
      <c r="BA122" s="115"/>
    </row>
    <row r="123" spans="1:53" s="109" customFormat="1" hidden="1" x14ac:dyDescent="0.25">
      <c r="A123" s="123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7"/>
      <c r="AL123" s="107"/>
      <c r="AM123" s="107"/>
      <c r="AN123" s="107"/>
      <c r="AO123" s="107"/>
      <c r="AP123" s="108"/>
      <c r="AR123" s="110"/>
      <c r="AS123" s="174"/>
      <c r="AT123" s="112"/>
      <c r="AU123" s="112"/>
      <c r="AV123" s="112"/>
      <c r="AW123" s="113"/>
      <c r="AX123" s="113"/>
      <c r="AY123" s="113"/>
      <c r="AZ123" s="122"/>
      <c r="BA123" s="115"/>
    </row>
    <row r="124" spans="1:53" s="109" customFormat="1" hidden="1" x14ac:dyDescent="0.25">
      <c r="A124" s="123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7"/>
      <c r="AL124" s="107"/>
      <c r="AM124" s="107"/>
      <c r="AN124" s="107"/>
      <c r="AO124" s="107"/>
      <c r="AP124" s="108"/>
      <c r="AR124" s="110"/>
      <c r="AS124" s="174"/>
      <c r="AT124" s="112"/>
      <c r="AU124" s="112"/>
      <c r="AV124" s="112"/>
      <c r="AW124" s="113"/>
      <c r="AX124" s="113"/>
      <c r="AY124" s="113"/>
      <c r="AZ124" s="122"/>
      <c r="BA124" s="115"/>
    </row>
    <row r="125" spans="1:53" s="109" customFormat="1" hidden="1" x14ac:dyDescent="0.25">
      <c r="A125" s="120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8"/>
      <c r="AR125" s="110"/>
      <c r="AS125" s="174"/>
      <c r="AT125" s="112"/>
      <c r="AU125" s="112"/>
      <c r="AV125" s="112"/>
      <c r="AW125" s="113"/>
      <c r="AX125" s="113"/>
      <c r="AY125" s="113"/>
      <c r="AZ125" s="122"/>
      <c r="BA125" s="115"/>
    </row>
    <row r="126" spans="1:53" s="109" customFormat="1" hidden="1" x14ac:dyDescent="0.25">
      <c r="A126" s="126"/>
      <c r="B126" s="127"/>
      <c r="C126" s="12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8"/>
      <c r="AR126" s="110"/>
      <c r="AS126" s="174"/>
      <c r="AT126" s="112"/>
      <c r="AU126" s="112"/>
      <c r="AV126" s="112"/>
      <c r="AW126" s="113"/>
      <c r="AX126" s="113"/>
      <c r="AY126" s="113"/>
      <c r="AZ126" s="122"/>
      <c r="BA126" s="181"/>
    </row>
    <row r="127" spans="1:53" s="109" customFormat="1" hidden="1" x14ac:dyDescent="0.25">
      <c r="A127" s="146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48"/>
      <c r="V127" s="148"/>
      <c r="W127" s="148"/>
      <c r="X127" s="148"/>
      <c r="Y127" s="148"/>
      <c r="Z127" s="148"/>
      <c r="AA127" s="148"/>
      <c r="AB127" s="148"/>
      <c r="AC127" s="107"/>
      <c r="AD127" s="107"/>
      <c r="AE127" s="107"/>
      <c r="AF127" s="107"/>
      <c r="AG127" s="107"/>
      <c r="AH127" s="107"/>
      <c r="AI127" s="107"/>
      <c r="AJ127" s="107"/>
      <c r="AK127" s="148"/>
      <c r="AL127" s="148"/>
      <c r="AM127" s="148"/>
      <c r="AN127" s="148"/>
      <c r="AO127" s="107"/>
      <c r="AP127" s="148"/>
      <c r="AR127" s="110"/>
      <c r="AS127" s="174"/>
      <c r="AT127" s="112"/>
      <c r="AU127" s="112"/>
      <c r="AV127" s="112"/>
      <c r="AW127" s="113"/>
      <c r="AX127" s="113"/>
      <c r="AY127" s="113"/>
      <c r="AZ127" s="122"/>
      <c r="BA127" s="181"/>
    </row>
    <row r="128" spans="1:53" s="109" customFormat="1" hidden="1" x14ac:dyDescent="0.25">
      <c r="A128" s="136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R128" s="110"/>
      <c r="AS128" s="174"/>
      <c r="AT128" s="112"/>
      <c r="AU128" s="112"/>
      <c r="AV128" s="112"/>
      <c r="AW128" s="113"/>
      <c r="AX128" s="113"/>
      <c r="AY128" s="113"/>
      <c r="AZ128" s="122"/>
      <c r="BA128" s="181"/>
    </row>
    <row r="129" spans="1:53" s="109" customFormat="1" hidden="1" x14ac:dyDescent="0.25">
      <c r="A129" s="167"/>
      <c r="B129" s="107"/>
      <c r="C129" s="107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68"/>
      <c r="AR129" s="110"/>
      <c r="AS129" s="174"/>
      <c r="AT129" s="112"/>
      <c r="AU129" s="112"/>
      <c r="AV129" s="112"/>
      <c r="AW129" s="113"/>
      <c r="AX129" s="113"/>
      <c r="AY129" s="113"/>
      <c r="AZ129" s="122"/>
      <c r="BA129" s="181"/>
    </row>
    <row r="130" spans="1:53" s="109" customFormat="1" hidden="1" x14ac:dyDescent="0.25">
      <c r="A130" s="153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R130" s="110"/>
      <c r="AS130" s="174"/>
      <c r="AT130" s="112"/>
      <c r="AU130" s="112"/>
      <c r="AV130" s="112"/>
      <c r="AW130" s="113"/>
      <c r="AX130" s="113"/>
      <c r="AY130" s="113"/>
      <c r="AZ130" s="122"/>
      <c r="BA130" s="181"/>
    </row>
    <row r="131" spans="1:53" s="109" customFormat="1" hidden="1" x14ac:dyDescent="0.25">
      <c r="A131" s="186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87"/>
      <c r="AR131" s="110"/>
      <c r="AS131" s="174"/>
      <c r="AT131" s="112"/>
      <c r="AU131" s="112"/>
      <c r="AV131" s="112"/>
      <c r="AW131" s="113"/>
      <c r="AX131" s="113"/>
      <c r="AY131" s="113"/>
      <c r="AZ131" s="122"/>
      <c r="BA131" s="181"/>
    </row>
    <row r="132" spans="1:53" s="109" customFormat="1" hidden="1" x14ac:dyDescent="0.25">
      <c r="A132" s="182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83"/>
      <c r="AR132" s="110"/>
      <c r="AS132" s="174"/>
      <c r="AT132" s="112"/>
      <c r="AU132" s="112"/>
      <c r="AV132" s="112"/>
      <c r="AW132" s="113"/>
      <c r="AX132" s="113"/>
      <c r="AY132" s="113"/>
      <c r="AZ132" s="122"/>
      <c r="BA132" s="181"/>
    </row>
    <row r="133" spans="1:53" s="109" customFormat="1" hidden="1" x14ac:dyDescent="0.25">
      <c r="A133" s="188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07"/>
      <c r="AL133" s="107"/>
      <c r="AM133" s="107"/>
      <c r="AN133" s="107"/>
      <c r="AO133" s="107"/>
      <c r="AP133" s="189"/>
      <c r="AR133" s="110"/>
      <c r="AS133" s="174"/>
      <c r="AT133" s="112"/>
      <c r="AU133" s="112"/>
      <c r="AV133" s="112"/>
      <c r="AW133" s="113"/>
      <c r="AX133" s="113"/>
      <c r="AY133" s="113"/>
      <c r="AZ133" s="122"/>
      <c r="BA133" s="181"/>
    </row>
    <row r="134" spans="1:53" s="109" customFormat="1" hidden="1" x14ac:dyDescent="0.25">
      <c r="A134" s="194"/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07"/>
      <c r="AL134" s="107"/>
      <c r="AM134" s="107"/>
      <c r="AN134" s="107"/>
      <c r="AO134" s="107"/>
      <c r="AP134" s="195"/>
      <c r="AR134" s="110"/>
      <c r="AS134" s="174"/>
      <c r="AT134" s="112"/>
      <c r="AU134" s="112"/>
      <c r="AV134" s="112"/>
      <c r="AW134" s="113"/>
      <c r="AX134" s="113"/>
      <c r="AY134" s="113"/>
      <c r="AZ134" s="122"/>
      <c r="BA134" s="181"/>
    </row>
    <row r="135" spans="1:53" s="109" customFormat="1" hidden="1" x14ac:dyDescent="0.25">
      <c r="A135" s="120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8"/>
      <c r="AR135" s="110"/>
      <c r="AS135" s="174"/>
      <c r="AT135" s="112"/>
      <c r="AU135" s="112"/>
      <c r="AV135" s="112"/>
      <c r="AW135" s="113"/>
      <c r="AX135" s="113"/>
      <c r="AY135" s="113"/>
      <c r="AZ135" s="122"/>
      <c r="BA135" s="181"/>
    </row>
    <row r="136" spans="1:53" s="109" customFormat="1" hidden="1" x14ac:dyDescent="0.25">
      <c r="A136" s="123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8"/>
      <c r="AR136" s="110"/>
      <c r="AS136" s="174"/>
      <c r="AT136" s="112"/>
      <c r="AU136" s="112"/>
      <c r="AV136" s="112"/>
      <c r="AW136" s="113"/>
      <c r="AX136" s="113"/>
      <c r="AY136" s="113"/>
      <c r="AZ136" s="122"/>
      <c r="BA136" s="181"/>
    </row>
    <row r="137" spans="1:53" s="109" customFormat="1" hidden="1" x14ac:dyDescent="0.25">
      <c r="A137" s="123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8"/>
      <c r="AR137" s="110"/>
      <c r="AS137" s="174"/>
      <c r="AT137" s="112"/>
      <c r="AU137" s="112"/>
      <c r="AV137" s="112"/>
      <c r="AW137" s="113"/>
      <c r="AX137" s="113"/>
      <c r="AY137" s="113"/>
      <c r="AZ137" s="122"/>
      <c r="BA137" s="181"/>
    </row>
    <row r="138" spans="1:53" s="109" customFormat="1" hidden="1" x14ac:dyDescent="0.25">
      <c r="A138" s="120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8"/>
      <c r="AR138" s="110"/>
      <c r="AS138" s="174"/>
      <c r="AT138" s="112"/>
      <c r="AU138" s="112"/>
      <c r="AV138" s="112"/>
      <c r="AW138" s="113"/>
      <c r="AX138" s="113"/>
      <c r="AY138" s="113"/>
      <c r="AZ138" s="122"/>
      <c r="BA138" s="181"/>
    </row>
    <row r="139" spans="1:53" s="109" customFormat="1" hidden="1" x14ac:dyDescent="0.25">
      <c r="A139" s="123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8"/>
      <c r="AR139" s="110"/>
      <c r="AS139" s="174"/>
      <c r="AT139" s="112"/>
      <c r="AU139" s="112"/>
      <c r="AV139" s="112"/>
      <c r="AW139" s="113"/>
      <c r="AX139" s="113"/>
      <c r="AY139" s="113"/>
      <c r="AZ139" s="122"/>
      <c r="BA139" s="181"/>
    </row>
    <row r="140" spans="1:53" s="109" customFormat="1" hidden="1" x14ac:dyDescent="0.25">
      <c r="A140" s="123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8"/>
      <c r="AR140" s="110"/>
      <c r="AS140" s="174"/>
      <c r="AT140" s="112"/>
      <c r="AU140" s="112"/>
      <c r="AV140" s="112"/>
      <c r="AW140" s="113"/>
      <c r="AX140" s="113"/>
      <c r="AY140" s="113"/>
      <c r="AZ140" s="122"/>
      <c r="BA140" s="181"/>
    </row>
    <row r="141" spans="1:53" s="109" customFormat="1" hidden="1" x14ac:dyDescent="0.25">
      <c r="A141" s="120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75"/>
      <c r="AR141" s="110"/>
      <c r="AS141" s="174"/>
      <c r="AT141" s="112"/>
      <c r="AU141" s="112"/>
      <c r="AV141" s="112"/>
      <c r="AW141" s="113"/>
      <c r="AX141" s="113"/>
      <c r="AY141" s="113"/>
      <c r="AZ141" s="122"/>
      <c r="BA141" s="181"/>
    </row>
    <row r="142" spans="1:53" s="109" customFormat="1" ht="11.25" hidden="1" x14ac:dyDescent="0.25">
      <c r="A142" s="176"/>
      <c r="AR142" s="177"/>
      <c r="AT142" s="178"/>
      <c r="AU142" s="178"/>
      <c r="AV142" s="178"/>
      <c r="BA142" s="179"/>
    </row>
    <row r="143" spans="1:53" s="109" customFormat="1" hidden="1" x14ac:dyDescent="0.25">
      <c r="A143" s="106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8"/>
      <c r="AR143" s="110"/>
      <c r="AS143" s="180"/>
      <c r="AT143" s="112"/>
      <c r="AU143" s="112"/>
      <c r="AV143" s="112"/>
      <c r="AW143" s="113"/>
      <c r="AX143" s="113"/>
      <c r="AY143" s="113"/>
      <c r="AZ143" s="114"/>
      <c r="BA143" s="115"/>
    </row>
    <row r="144" spans="1:53" s="109" customFormat="1" hidden="1" x14ac:dyDescent="0.25">
      <c r="A144" s="116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8"/>
      <c r="AL144" s="118"/>
      <c r="AM144" s="118"/>
      <c r="AN144" s="118"/>
      <c r="AO144" s="118"/>
      <c r="AP144" s="117"/>
      <c r="AR144" s="110"/>
      <c r="AS144" s="180"/>
      <c r="AT144" s="112"/>
      <c r="AU144" s="112"/>
      <c r="AV144" s="112"/>
      <c r="AW144" s="113"/>
      <c r="AX144" s="113"/>
      <c r="AY144" s="113"/>
      <c r="AZ144" s="114"/>
      <c r="BA144" s="115"/>
    </row>
    <row r="145" spans="1:53" s="109" customFormat="1" hidden="1" x14ac:dyDescent="0.25">
      <c r="A145" s="120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93"/>
      <c r="AL145" s="193"/>
      <c r="AM145" s="193"/>
      <c r="AN145" s="193"/>
      <c r="AO145" s="193"/>
      <c r="AP145" s="108"/>
      <c r="AR145" s="110"/>
      <c r="AS145" s="174"/>
      <c r="AT145" s="112"/>
      <c r="AU145" s="112"/>
      <c r="AV145" s="112"/>
      <c r="AW145" s="113"/>
      <c r="AX145" s="113"/>
      <c r="AY145" s="113"/>
      <c r="AZ145" s="122"/>
      <c r="BA145" s="115"/>
    </row>
    <row r="146" spans="1:53" s="109" customFormat="1" hidden="1" x14ac:dyDescent="0.25">
      <c r="A146" s="123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7"/>
      <c r="AL146" s="107"/>
      <c r="AM146" s="107"/>
      <c r="AN146" s="107"/>
      <c r="AO146" s="107"/>
      <c r="AP146" s="108"/>
      <c r="AR146" s="110"/>
      <c r="AS146" s="174"/>
      <c r="AT146" s="112"/>
      <c r="AU146" s="112"/>
      <c r="AV146" s="112"/>
      <c r="AW146" s="113"/>
      <c r="AX146" s="113"/>
      <c r="AY146" s="113"/>
      <c r="AZ146" s="122"/>
      <c r="BA146" s="115"/>
    </row>
    <row r="147" spans="1:53" s="109" customFormat="1" hidden="1" x14ac:dyDescent="0.25">
      <c r="A147" s="123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7"/>
      <c r="AL147" s="107"/>
      <c r="AM147" s="107"/>
      <c r="AN147" s="107"/>
      <c r="AO147" s="107"/>
      <c r="AP147" s="108"/>
      <c r="AR147" s="110"/>
      <c r="AS147" s="174"/>
      <c r="AT147" s="112"/>
      <c r="AU147" s="112"/>
      <c r="AV147" s="112"/>
      <c r="AW147" s="113"/>
      <c r="AX147" s="113"/>
      <c r="AY147" s="113"/>
      <c r="AZ147" s="122"/>
      <c r="BA147" s="115"/>
    </row>
    <row r="148" spans="1:53" s="109" customFormat="1" hidden="1" x14ac:dyDescent="0.25">
      <c r="A148" s="123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7"/>
      <c r="AL148" s="107"/>
      <c r="AM148" s="107"/>
      <c r="AN148" s="107"/>
      <c r="AO148" s="107"/>
      <c r="AP148" s="108"/>
      <c r="AR148" s="110"/>
      <c r="AS148" s="174"/>
      <c r="AT148" s="112"/>
      <c r="AU148" s="112"/>
      <c r="AV148" s="112"/>
      <c r="AW148" s="113"/>
      <c r="AX148" s="113"/>
      <c r="AY148" s="113"/>
      <c r="AZ148" s="122"/>
      <c r="BA148" s="115"/>
    </row>
    <row r="149" spans="1:53" s="109" customFormat="1" hidden="1" x14ac:dyDescent="0.25">
      <c r="A149" s="123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8"/>
      <c r="AR149" s="110"/>
      <c r="AS149" s="174"/>
      <c r="AT149" s="112"/>
      <c r="AU149" s="112"/>
      <c r="AV149" s="112"/>
      <c r="AW149" s="113"/>
      <c r="AX149" s="113"/>
      <c r="AY149" s="113"/>
      <c r="AZ149" s="122"/>
      <c r="BA149" s="115"/>
    </row>
    <row r="150" spans="1:53" s="109" customFormat="1" hidden="1" x14ac:dyDescent="0.25">
      <c r="A150" s="123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7"/>
      <c r="AL150" s="107"/>
      <c r="AM150" s="107"/>
      <c r="AN150" s="107"/>
      <c r="AO150" s="107"/>
      <c r="AP150" s="108"/>
      <c r="AR150" s="110"/>
      <c r="AS150" s="174"/>
      <c r="AT150" s="112"/>
      <c r="AU150" s="112"/>
      <c r="AV150" s="112"/>
      <c r="AW150" s="113"/>
      <c r="AX150" s="113"/>
      <c r="AY150" s="113"/>
      <c r="AZ150" s="122"/>
      <c r="BA150" s="115"/>
    </row>
    <row r="151" spans="1:53" s="109" customFormat="1" hidden="1" x14ac:dyDescent="0.25">
      <c r="A151" s="123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7"/>
      <c r="AL151" s="107"/>
      <c r="AM151" s="107"/>
      <c r="AN151" s="107"/>
      <c r="AO151" s="107"/>
      <c r="AP151" s="108"/>
      <c r="AR151" s="110"/>
      <c r="AS151" s="174"/>
      <c r="AT151" s="112"/>
      <c r="AU151" s="112"/>
      <c r="AV151" s="112"/>
      <c r="AW151" s="113"/>
      <c r="AX151" s="113"/>
      <c r="AY151" s="113"/>
      <c r="AZ151" s="122"/>
      <c r="BA151" s="115"/>
    </row>
    <row r="152" spans="1:53" s="109" customFormat="1" hidden="1" x14ac:dyDescent="0.25">
      <c r="A152" s="120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8"/>
      <c r="AR152" s="110"/>
      <c r="AS152" s="174"/>
      <c r="AT152" s="112"/>
      <c r="AU152" s="112"/>
      <c r="AV152" s="112"/>
      <c r="AW152" s="113"/>
      <c r="AX152" s="113"/>
      <c r="AY152" s="113"/>
      <c r="AZ152" s="122"/>
      <c r="BA152" s="115"/>
    </row>
    <row r="153" spans="1:53" s="109" customFormat="1" hidden="1" x14ac:dyDescent="0.25">
      <c r="A153" s="126"/>
      <c r="B153" s="127"/>
      <c r="C153" s="12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27"/>
      <c r="AR153" s="110"/>
      <c r="AS153" s="174"/>
      <c r="AT153" s="112"/>
      <c r="AU153" s="112"/>
      <c r="AV153" s="112"/>
      <c r="AW153" s="113"/>
      <c r="AX153" s="113"/>
      <c r="AY153" s="113"/>
      <c r="AZ153" s="122"/>
      <c r="BA153" s="181"/>
    </row>
    <row r="154" spans="1:53" s="109" customFormat="1" hidden="1" x14ac:dyDescent="0.25">
      <c r="A154" s="136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07"/>
      <c r="AP154" s="137"/>
      <c r="AR154" s="110"/>
      <c r="AS154" s="174"/>
      <c r="AT154" s="112"/>
      <c r="AU154" s="112"/>
      <c r="AV154" s="112"/>
      <c r="AW154" s="113"/>
      <c r="AX154" s="113"/>
      <c r="AY154" s="113"/>
      <c r="AZ154" s="122"/>
      <c r="BA154" s="181"/>
    </row>
    <row r="155" spans="1:53" s="109" customFormat="1" hidden="1" x14ac:dyDescent="0.25">
      <c r="A155" s="196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97"/>
      <c r="AR155" s="110"/>
      <c r="AS155" s="174"/>
      <c r="AT155" s="112"/>
      <c r="AU155" s="112"/>
      <c r="AV155" s="112"/>
      <c r="AW155" s="113"/>
      <c r="AX155" s="113"/>
      <c r="AY155" s="113"/>
      <c r="AZ155" s="122"/>
      <c r="BA155" s="181"/>
    </row>
    <row r="156" spans="1:53" s="109" customFormat="1" hidden="1" x14ac:dyDescent="0.25">
      <c r="A156" s="186"/>
      <c r="B156" s="107"/>
      <c r="C156" s="107"/>
      <c r="D156" s="187"/>
      <c r="E156" s="187"/>
      <c r="F156" s="187"/>
      <c r="G156" s="187"/>
      <c r="H156" s="187"/>
      <c r="I156" s="187"/>
      <c r="J156" s="187"/>
      <c r="K156" s="187"/>
      <c r="L156" s="18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87"/>
      <c r="AR156" s="110"/>
      <c r="AS156" s="174"/>
      <c r="AT156" s="112"/>
      <c r="AU156" s="112"/>
      <c r="AV156" s="112"/>
      <c r="AW156" s="113"/>
      <c r="AX156" s="113"/>
      <c r="AY156" s="113"/>
      <c r="AZ156" s="122"/>
      <c r="BA156" s="181"/>
    </row>
    <row r="157" spans="1:53" s="109" customFormat="1" hidden="1" x14ac:dyDescent="0.25">
      <c r="A157" s="182"/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83"/>
      <c r="AR157" s="110"/>
      <c r="AS157" s="174"/>
      <c r="AT157" s="112"/>
      <c r="AU157" s="112"/>
      <c r="AV157" s="112"/>
      <c r="AW157" s="113"/>
      <c r="AX157" s="113"/>
      <c r="AY157" s="113"/>
      <c r="AZ157" s="122"/>
      <c r="BA157" s="181"/>
    </row>
    <row r="158" spans="1:53" s="109" customFormat="1" hidden="1" x14ac:dyDescent="0.25">
      <c r="A158" s="126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27"/>
      <c r="U158" s="127"/>
      <c r="V158" s="127"/>
      <c r="W158" s="127"/>
      <c r="X158" s="127"/>
      <c r="Y158" s="127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27"/>
      <c r="AR158" s="110"/>
      <c r="AS158" s="174"/>
      <c r="AT158" s="112"/>
      <c r="AU158" s="112"/>
      <c r="AV158" s="112"/>
      <c r="AW158" s="113"/>
      <c r="AX158" s="113"/>
      <c r="AY158" s="113"/>
      <c r="AZ158" s="122"/>
      <c r="BA158" s="181"/>
    </row>
    <row r="159" spans="1:53" s="109" customFormat="1" hidden="1" x14ac:dyDescent="0.25">
      <c r="A159" s="167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68"/>
      <c r="M159" s="168"/>
      <c r="N159" s="168"/>
      <c r="O159" s="168"/>
      <c r="P159" s="168"/>
      <c r="Q159" s="168"/>
      <c r="R159" s="168"/>
      <c r="S159" s="16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68"/>
      <c r="AR159" s="110"/>
      <c r="AS159" s="174"/>
      <c r="AT159" s="112"/>
      <c r="AU159" s="112"/>
      <c r="AV159" s="112"/>
      <c r="AW159" s="113"/>
      <c r="AX159" s="113"/>
      <c r="AY159" s="113"/>
      <c r="AZ159" s="122"/>
      <c r="BA159" s="181"/>
    </row>
    <row r="160" spans="1:53" s="109" customFormat="1" hidden="1" x14ac:dyDescent="0.25">
      <c r="A160" s="19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99"/>
      <c r="AF160" s="199"/>
      <c r="AG160" s="199"/>
      <c r="AH160" s="199"/>
      <c r="AI160" s="199"/>
      <c r="AJ160" s="199"/>
      <c r="AK160" s="199"/>
      <c r="AL160" s="199"/>
      <c r="AM160" s="108"/>
      <c r="AN160" s="108"/>
      <c r="AO160" s="108"/>
      <c r="AP160" s="199"/>
      <c r="AR160" s="110"/>
      <c r="AS160" s="174"/>
      <c r="AT160" s="112"/>
      <c r="AU160" s="112"/>
      <c r="AV160" s="112"/>
      <c r="AW160" s="113"/>
      <c r="AX160" s="113"/>
      <c r="AY160" s="113"/>
      <c r="AZ160" s="122"/>
      <c r="BA160" s="181"/>
    </row>
    <row r="161" spans="1:53" s="109" customFormat="1" hidden="1" x14ac:dyDescent="0.25">
      <c r="A161" s="188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7"/>
      <c r="AM161" s="107"/>
      <c r="AN161" s="107"/>
      <c r="AO161" s="107"/>
      <c r="AP161" s="192"/>
      <c r="AR161" s="110"/>
      <c r="AS161" s="174"/>
      <c r="AT161" s="112"/>
      <c r="AU161" s="112"/>
      <c r="AV161" s="112"/>
      <c r="AW161" s="113"/>
      <c r="AX161" s="113"/>
      <c r="AY161" s="113"/>
      <c r="AZ161" s="122"/>
      <c r="BA161" s="181"/>
    </row>
    <row r="162" spans="1:53" s="109" customFormat="1" hidden="1" x14ac:dyDescent="0.25">
      <c r="A162" s="194"/>
      <c r="B162" s="107"/>
      <c r="C162" s="107"/>
      <c r="D162" s="107"/>
      <c r="E162" s="107"/>
      <c r="F162" s="107"/>
      <c r="G162" s="107"/>
      <c r="H162" s="107"/>
      <c r="I162" s="107"/>
      <c r="J162" s="107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7"/>
      <c r="AM162" s="107"/>
      <c r="AN162" s="107"/>
      <c r="AO162" s="107"/>
      <c r="AP162" s="108"/>
      <c r="AR162" s="110"/>
      <c r="AS162" s="174"/>
      <c r="AT162" s="112"/>
      <c r="AU162" s="112"/>
      <c r="AV162" s="112"/>
      <c r="AW162" s="113"/>
      <c r="AX162" s="113"/>
      <c r="AY162" s="113"/>
      <c r="AZ162" s="122"/>
      <c r="BA162" s="181"/>
    </row>
    <row r="163" spans="1:53" s="109" customFormat="1" hidden="1" x14ac:dyDescent="0.25">
      <c r="A163" s="123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8"/>
      <c r="AD163" s="108"/>
      <c r="AE163" s="108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8"/>
      <c r="AR163" s="110"/>
      <c r="AS163" s="174"/>
      <c r="AT163" s="112"/>
      <c r="AU163" s="112"/>
      <c r="AV163" s="112"/>
      <c r="AW163" s="113"/>
      <c r="AX163" s="113"/>
      <c r="AY163" s="113"/>
      <c r="AZ163" s="122"/>
      <c r="BA163" s="181"/>
    </row>
    <row r="164" spans="1:53" s="109" customFormat="1" hidden="1" x14ac:dyDescent="0.25">
      <c r="A164" s="120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8"/>
      <c r="AR164" s="110"/>
      <c r="AS164" s="174"/>
      <c r="AT164" s="112"/>
      <c r="AU164" s="112"/>
      <c r="AV164" s="112"/>
      <c r="AW164" s="113"/>
      <c r="AX164" s="113"/>
      <c r="AY164" s="113"/>
      <c r="AZ164" s="122"/>
      <c r="BA164" s="181"/>
    </row>
    <row r="165" spans="1:53" s="109" customFormat="1" hidden="1" x14ac:dyDescent="0.25">
      <c r="A165" s="123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8"/>
      <c r="AR165" s="110"/>
      <c r="AS165" s="174"/>
      <c r="AT165" s="112"/>
      <c r="AU165" s="112"/>
      <c r="AV165" s="112"/>
      <c r="AW165" s="113"/>
      <c r="AX165" s="113"/>
      <c r="AY165" s="113"/>
      <c r="AZ165" s="122"/>
      <c r="BA165" s="181"/>
    </row>
    <row r="166" spans="1:53" s="109" customFormat="1" hidden="1" x14ac:dyDescent="0.25">
      <c r="A166" s="123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8"/>
      <c r="AR166" s="110"/>
      <c r="AS166" s="174"/>
      <c r="AT166" s="112"/>
      <c r="AU166" s="112"/>
      <c r="AV166" s="112"/>
      <c r="AW166" s="113"/>
      <c r="AX166" s="113"/>
      <c r="AY166" s="113"/>
      <c r="AZ166" s="122"/>
      <c r="BA166" s="181"/>
    </row>
    <row r="167" spans="1:53" s="109" customFormat="1" hidden="1" x14ac:dyDescent="0.25">
      <c r="A167" s="120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8"/>
      <c r="AR167" s="110"/>
      <c r="AS167" s="174"/>
      <c r="AT167" s="112"/>
      <c r="AU167" s="112"/>
      <c r="AV167" s="112"/>
      <c r="AW167" s="113"/>
      <c r="AX167" s="113"/>
      <c r="AY167" s="113"/>
      <c r="AZ167" s="122"/>
      <c r="BA167" s="181"/>
    </row>
    <row r="168" spans="1:53" s="109" customFormat="1" hidden="1" x14ac:dyDescent="0.25">
      <c r="A168" s="153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55"/>
      <c r="AA168" s="155"/>
      <c r="AB168" s="155"/>
      <c r="AC168" s="155"/>
      <c r="AD168" s="155"/>
      <c r="AE168" s="155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8"/>
      <c r="AR168" s="110"/>
      <c r="AS168" s="174"/>
      <c r="AT168" s="112"/>
      <c r="AU168" s="112"/>
      <c r="AV168" s="112"/>
      <c r="AW168" s="113"/>
      <c r="AX168" s="113"/>
      <c r="AY168" s="113"/>
      <c r="AZ168" s="122"/>
      <c r="BA168" s="181"/>
    </row>
    <row r="169" spans="1:53" s="109" customFormat="1" hidden="1" x14ac:dyDescent="0.25">
      <c r="A169" s="126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200"/>
      <c r="AL169" s="200"/>
      <c r="AM169" s="200"/>
      <c r="AN169" s="200"/>
      <c r="AO169" s="107"/>
      <c r="AP169" s="108"/>
      <c r="AR169" s="110"/>
      <c r="AS169" s="174"/>
      <c r="AT169" s="112"/>
      <c r="AU169" s="112"/>
      <c r="AV169" s="112"/>
      <c r="AW169" s="113"/>
      <c r="AX169" s="113"/>
      <c r="AY169" s="113"/>
      <c r="AZ169" s="122"/>
      <c r="BA169" s="181"/>
    </row>
    <row r="170" spans="1:53" s="109" customFormat="1" hidden="1" x14ac:dyDescent="0.25">
      <c r="A170" s="123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8"/>
      <c r="AR170" s="110"/>
      <c r="AS170" s="174"/>
      <c r="AT170" s="112"/>
      <c r="AU170" s="112"/>
      <c r="AV170" s="112"/>
      <c r="AW170" s="113"/>
      <c r="AX170" s="113"/>
      <c r="AY170" s="113"/>
      <c r="AZ170" s="122"/>
      <c r="BA170" s="181"/>
    </row>
    <row r="171" spans="1:53" s="109" customFormat="1" hidden="1" x14ac:dyDescent="0.25">
      <c r="A171" s="120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75"/>
      <c r="AR171" s="110"/>
      <c r="AS171" s="174"/>
      <c r="AT171" s="112"/>
      <c r="AU171" s="112"/>
      <c r="AV171" s="112"/>
      <c r="AW171" s="113"/>
      <c r="AX171" s="113"/>
      <c r="AY171" s="113"/>
      <c r="AZ171" s="122"/>
      <c r="BA171" s="181"/>
    </row>
    <row r="172" spans="1:53" s="109" customFormat="1" ht="11.25" hidden="1" x14ac:dyDescent="0.25">
      <c r="A172" s="176"/>
      <c r="AR172" s="177"/>
      <c r="AT172" s="178"/>
      <c r="AU172" s="178"/>
      <c r="AV172" s="178"/>
      <c r="BA172" s="179"/>
    </row>
    <row r="173" spans="1:53" s="109" customFormat="1" hidden="1" x14ac:dyDescent="0.25">
      <c r="A173" s="106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8"/>
      <c r="AR173" s="110"/>
      <c r="AS173" s="180"/>
      <c r="AT173" s="112"/>
      <c r="AU173" s="112"/>
      <c r="AV173" s="112"/>
      <c r="AW173" s="113"/>
      <c r="AX173" s="113"/>
      <c r="AY173" s="113"/>
      <c r="AZ173" s="114"/>
      <c r="BA173" s="115"/>
    </row>
    <row r="174" spans="1:53" s="109" customFormat="1" hidden="1" x14ac:dyDescent="0.25">
      <c r="A174" s="116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8"/>
      <c r="AL174" s="118"/>
      <c r="AM174" s="118"/>
      <c r="AN174" s="118"/>
      <c r="AO174" s="118"/>
      <c r="AP174" s="117"/>
      <c r="AR174" s="110"/>
      <c r="AS174" s="180"/>
      <c r="AT174" s="112"/>
      <c r="AU174" s="112"/>
      <c r="AV174" s="112"/>
      <c r="AW174" s="113"/>
      <c r="AX174" s="113"/>
      <c r="AY174" s="113"/>
      <c r="AZ174" s="114"/>
      <c r="BA174" s="115"/>
    </row>
    <row r="175" spans="1:53" s="109" customFormat="1" hidden="1" x14ac:dyDescent="0.25">
      <c r="A175" s="120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93"/>
      <c r="AL175" s="193"/>
      <c r="AM175" s="193"/>
      <c r="AN175" s="193"/>
      <c r="AO175" s="193"/>
      <c r="AP175" s="108"/>
      <c r="AR175" s="110"/>
      <c r="AS175" s="174"/>
      <c r="AT175" s="112"/>
      <c r="AU175" s="112"/>
      <c r="AV175" s="112"/>
      <c r="AW175" s="113"/>
      <c r="AX175" s="113"/>
      <c r="AY175" s="113"/>
      <c r="AZ175" s="122"/>
      <c r="BA175" s="115"/>
    </row>
    <row r="176" spans="1:53" s="109" customFormat="1" hidden="1" x14ac:dyDescent="0.25">
      <c r="A176" s="123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7"/>
      <c r="AL176" s="107"/>
      <c r="AM176" s="107"/>
      <c r="AN176" s="107"/>
      <c r="AO176" s="107"/>
      <c r="AP176" s="108"/>
      <c r="AR176" s="110"/>
      <c r="AS176" s="174"/>
      <c r="AT176" s="112"/>
      <c r="AU176" s="112"/>
      <c r="AV176" s="112"/>
      <c r="AW176" s="113"/>
      <c r="AX176" s="113"/>
      <c r="AY176" s="113"/>
      <c r="AZ176" s="122"/>
      <c r="BA176" s="115"/>
    </row>
    <row r="177" spans="1:53" s="109" customFormat="1" hidden="1" x14ac:dyDescent="0.25">
      <c r="A177" s="123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7"/>
      <c r="AL177" s="107"/>
      <c r="AM177" s="107"/>
      <c r="AN177" s="107"/>
      <c r="AO177" s="107"/>
      <c r="AP177" s="108"/>
      <c r="AR177" s="110"/>
      <c r="AS177" s="174"/>
      <c r="AT177" s="112"/>
      <c r="AU177" s="112"/>
      <c r="AV177" s="112"/>
      <c r="AW177" s="113"/>
      <c r="AX177" s="113"/>
      <c r="AY177" s="113"/>
      <c r="AZ177" s="122"/>
      <c r="BA177" s="115"/>
    </row>
    <row r="178" spans="1:53" s="109" customFormat="1" hidden="1" x14ac:dyDescent="0.25">
      <c r="A178" s="123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7"/>
      <c r="AL178" s="107"/>
      <c r="AM178" s="107"/>
      <c r="AN178" s="107"/>
      <c r="AO178" s="107"/>
      <c r="AP178" s="108"/>
      <c r="AR178" s="110"/>
      <c r="AS178" s="174"/>
      <c r="AT178" s="112"/>
      <c r="AU178" s="112"/>
      <c r="AV178" s="112"/>
      <c r="AW178" s="113"/>
      <c r="AX178" s="113"/>
      <c r="AY178" s="113"/>
      <c r="AZ178" s="122"/>
      <c r="BA178" s="115"/>
    </row>
    <row r="179" spans="1:53" s="109" customFormat="1" hidden="1" x14ac:dyDescent="0.25">
      <c r="A179" s="123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8"/>
      <c r="AR179" s="110"/>
      <c r="AS179" s="174"/>
      <c r="AT179" s="112"/>
      <c r="AU179" s="112"/>
      <c r="AV179" s="112"/>
      <c r="AW179" s="113"/>
      <c r="AX179" s="113"/>
      <c r="AY179" s="113"/>
      <c r="AZ179" s="122"/>
      <c r="BA179" s="115"/>
    </row>
    <row r="180" spans="1:53" s="109" customFormat="1" hidden="1" x14ac:dyDescent="0.25">
      <c r="A180" s="123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7"/>
      <c r="AL180" s="107"/>
      <c r="AM180" s="107"/>
      <c r="AN180" s="107"/>
      <c r="AO180" s="107"/>
      <c r="AP180" s="108"/>
      <c r="AR180" s="110"/>
      <c r="AS180" s="174"/>
      <c r="AT180" s="112"/>
      <c r="AU180" s="112"/>
      <c r="AV180" s="112"/>
      <c r="AW180" s="113"/>
      <c r="AX180" s="113"/>
      <c r="AY180" s="113"/>
      <c r="AZ180" s="122"/>
      <c r="BA180" s="115"/>
    </row>
    <row r="181" spans="1:53" s="109" customFormat="1" hidden="1" x14ac:dyDescent="0.25">
      <c r="A181" s="123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7"/>
      <c r="AL181" s="107"/>
      <c r="AM181" s="107"/>
      <c r="AN181" s="107"/>
      <c r="AO181" s="107"/>
      <c r="AP181" s="108"/>
      <c r="AR181" s="110"/>
      <c r="AS181" s="174"/>
      <c r="AT181" s="112"/>
      <c r="AU181" s="112"/>
      <c r="AV181" s="112"/>
      <c r="AW181" s="113"/>
      <c r="AX181" s="113"/>
      <c r="AY181" s="113"/>
      <c r="AZ181" s="122"/>
      <c r="BA181" s="115"/>
    </row>
    <row r="182" spans="1:53" s="109" customFormat="1" hidden="1" x14ac:dyDescent="0.25">
      <c r="A182" s="120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8"/>
      <c r="AR182" s="110"/>
      <c r="AS182" s="174"/>
      <c r="AT182" s="112"/>
      <c r="AU182" s="112"/>
      <c r="AV182" s="112"/>
      <c r="AW182" s="113"/>
      <c r="AX182" s="113"/>
      <c r="AY182" s="113"/>
      <c r="AZ182" s="122"/>
      <c r="BA182" s="115"/>
    </row>
    <row r="183" spans="1:53" s="109" customFormat="1" hidden="1" x14ac:dyDescent="0.25">
      <c r="A183" s="126"/>
      <c r="B183" s="127"/>
      <c r="C183" s="12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27"/>
      <c r="AR183" s="110"/>
      <c r="AS183" s="174"/>
      <c r="AT183" s="112"/>
      <c r="AU183" s="112"/>
      <c r="AV183" s="112"/>
      <c r="AW183" s="113"/>
      <c r="AX183" s="113"/>
      <c r="AY183" s="113"/>
      <c r="AZ183" s="122"/>
      <c r="BA183" s="181"/>
    </row>
    <row r="184" spans="1:53" s="109" customFormat="1" hidden="1" x14ac:dyDescent="0.25">
      <c r="A184" s="182"/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83"/>
      <c r="AR184" s="110"/>
      <c r="AS184" s="174"/>
      <c r="AT184" s="112"/>
      <c r="AU184" s="112"/>
      <c r="AV184" s="112"/>
      <c r="AW184" s="113"/>
      <c r="AX184" s="113"/>
      <c r="AY184" s="113"/>
      <c r="AZ184" s="122"/>
      <c r="BA184" s="181"/>
    </row>
    <row r="185" spans="1:53" s="109" customFormat="1" hidden="1" x14ac:dyDescent="0.25">
      <c r="A185" s="13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07"/>
      <c r="AP185" s="137"/>
      <c r="AR185" s="110"/>
      <c r="AS185" s="174"/>
      <c r="AT185" s="112"/>
      <c r="AU185" s="112"/>
      <c r="AV185" s="112"/>
      <c r="AW185" s="113"/>
      <c r="AX185" s="113"/>
      <c r="AY185" s="113"/>
      <c r="AZ185" s="122"/>
      <c r="BA185" s="181"/>
    </row>
    <row r="186" spans="1:53" s="109" customFormat="1" hidden="1" x14ac:dyDescent="0.25">
      <c r="A186" s="196"/>
      <c r="B186" s="197"/>
      <c r="C186" s="197"/>
      <c r="D186" s="197"/>
      <c r="E186" s="19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201"/>
      <c r="AR186" s="110"/>
      <c r="AS186" s="174"/>
      <c r="AT186" s="112"/>
      <c r="AU186" s="112"/>
      <c r="AV186" s="112"/>
      <c r="AW186" s="113"/>
      <c r="AX186" s="113"/>
      <c r="AY186" s="113"/>
      <c r="AZ186" s="122"/>
      <c r="BA186" s="181"/>
    </row>
    <row r="187" spans="1:53" s="109" customFormat="1" hidden="1" x14ac:dyDescent="0.25">
      <c r="A187" s="186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55"/>
      <c r="AR187" s="110"/>
      <c r="AS187" s="174"/>
      <c r="AT187" s="112"/>
      <c r="AU187" s="112"/>
      <c r="AV187" s="112"/>
      <c r="AW187" s="113"/>
      <c r="AX187" s="113"/>
      <c r="AY187" s="113"/>
      <c r="AZ187" s="122"/>
      <c r="BA187" s="181"/>
    </row>
    <row r="188" spans="1:53" s="109" customFormat="1" hidden="1" x14ac:dyDescent="0.25">
      <c r="A188" s="126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08"/>
      <c r="AO188" s="108"/>
      <c r="AP188" s="127"/>
      <c r="AR188" s="110"/>
      <c r="AS188" s="174"/>
      <c r="AT188" s="112"/>
      <c r="AU188" s="112"/>
      <c r="AV188" s="112"/>
      <c r="AW188" s="113"/>
      <c r="AX188" s="113"/>
      <c r="AY188" s="113"/>
      <c r="AZ188" s="122"/>
      <c r="BA188" s="181"/>
    </row>
    <row r="189" spans="1:53" s="109" customFormat="1" hidden="1" x14ac:dyDescent="0.25">
      <c r="A189" s="167"/>
      <c r="B189" s="108"/>
      <c r="C189" s="108"/>
      <c r="D189" s="108"/>
      <c r="E189" s="10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68"/>
      <c r="AR189" s="110"/>
      <c r="AS189" s="174"/>
      <c r="AT189" s="112"/>
      <c r="AU189" s="112"/>
      <c r="AV189" s="112"/>
      <c r="AW189" s="113"/>
      <c r="AX189" s="113"/>
      <c r="AY189" s="113"/>
      <c r="AZ189" s="122"/>
      <c r="BA189" s="181"/>
    </row>
    <row r="190" spans="1:53" s="109" customFormat="1" hidden="1" x14ac:dyDescent="0.25">
      <c r="A190" s="19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R190" s="110"/>
      <c r="AS190" s="174"/>
      <c r="AT190" s="112"/>
      <c r="AU190" s="112"/>
      <c r="AV190" s="112"/>
      <c r="AW190" s="113"/>
      <c r="AX190" s="113"/>
      <c r="AY190" s="113"/>
      <c r="AZ190" s="122"/>
      <c r="BA190" s="181"/>
    </row>
    <row r="191" spans="1:53" s="109" customFormat="1" hidden="1" x14ac:dyDescent="0.25">
      <c r="A191" s="188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07"/>
      <c r="AL191" s="107"/>
      <c r="AM191" s="107"/>
      <c r="AN191" s="107"/>
      <c r="AO191" s="107"/>
      <c r="AP191" s="192"/>
      <c r="AR191" s="110"/>
      <c r="AS191" s="174"/>
      <c r="AT191" s="112"/>
      <c r="AU191" s="112"/>
      <c r="AV191" s="112"/>
      <c r="AW191" s="113"/>
      <c r="AX191" s="113"/>
      <c r="AY191" s="113"/>
      <c r="AZ191" s="122"/>
      <c r="BA191" s="181"/>
    </row>
    <row r="192" spans="1:53" s="109" customFormat="1" hidden="1" x14ac:dyDescent="0.25">
      <c r="A192" s="194"/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07"/>
      <c r="AL192" s="107"/>
      <c r="AM192" s="107"/>
      <c r="AN192" s="107"/>
      <c r="AO192" s="107"/>
      <c r="AP192" s="195"/>
      <c r="AR192" s="110"/>
      <c r="AS192" s="174"/>
      <c r="AT192" s="112"/>
      <c r="AU192" s="112"/>
      <c r="AV192" s="112"/>
      <c r="AW192" s="113"/>
      <c r="AX192" s="113"/>
      <c r="AY192" s="113"/>
      <c r="AZ192" s="122"/>
      <c r="BA192" s="181"/>
    </row>
    <row r="193" spans="1:53" s="109" customFormat="1" hidden="1" x14ac:dyDescent="0.25">
      <c r="A193" s="153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91"/>
      <c r="U193" s="191"/>
      <c r="V193" s="191"/>
      <c r="W193" s="191"/>
      <c r="X193" s="191"/>
      <c r="Y193" s="191"/>
      <c r="Z193" s="191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91"/>
      <c r="AR193" s="110"/>
      <c r="AS193" s="174"/>
      <c r="AT193" s="112"/>
      <c r="AU193" s="112"/>
      <c r="AV193" s="112"/>
      <c r="AW193" s="113"/>
      <c r="AX193" s="113"/>
      <c r="AY193" s="113"/>
      <c r="AZ193" s="122"/>
      <c r="BA193" s="181"/>
    </row>
    <row r="194" spans="1:53" s="109" customFormat="1" hidden="1" x14ac:dyDescent="0.25">
      <c r="A194" s="126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07"/>
      <c r="AL194" s="107"/>
      <c r="AM194" s="107"/>
      <c r="AN194" s="107"/>
      <c r="AO194" s="107"/>
      <c r="AP194" s="127"/>
      <c r="AR194" s="110"/>
      <c r="AS194" s="174"/>
      <c r="AT194" s="112"/>
      <c r="AU194" s="112"/>
      <c r="AV194" s="112"/>
      <c r="AW194" s="113"/>
      <c r="AX194" s="113"/>
      <c r="AY194" s="113"/>
      <c r="AZ194" s="122"/>
      <c r="BA194" s="181"/>
    </row>
    <row r="195" spans="1:53" s="109" customFormat="1" hidden="1" x14ac:dyDescent="0.25">
      <c r="A195" s="123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8"/>
      <c r="AR195" s="110"/>
      <c r="AS195" s="174"/>
      <c r="AT195" s="112"/>
      <c r="AU195" s="112"/>
      <c r="AV195" s="112"/>
      <c r="AW195" s="113"/>
      <c r="AX195" s="113"/>
      <c r="AY195" s="113"/>
      <c r="AZ195" s="122"/>
      <c r="BA195" s="181"/>
    </row>
    <row r="196" spans="1:53" s="109" customFormat="1" hidden="1" x14ac:dyDescent="0.25">
      <c r="A196" s="120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8"/>
      <c r="AR196" s="110"/>
      <c r="AS196" s="174"/>
      <c r="AT196" s="112"/>
      <c r="AU196" s="112"/>
      <c r="AV196" s="112"/>
      <c r="AW196" s="113"/>
      <c r="AX196" s="113"/>
      <c r="AY196" s="113"/>
      <c r="AZ196" s="122"/>
      <c r="BA196" s="181"/>
    </row>
    <row r="197" spans="1:53" s="109" customFormat="1" hidden="1" x14ac:dyDescent="0.25">
      <c r="A197" s="123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8"/>
      <c r="AR197" s="110"/>
      <c r="AS197" s="174"/>
      <c r="AT197" s="112"/>
      <c r="AU197" s="112"/>
      <c r="AV197" s="112"/>
      <c r="AW197" s="113"/>
      <c r="AX197" s="113"/>
      <c r="AY197" s="113"/>
      <c r="AZ197" s="122"/>
      <c r="BA197" s="181"/>
    </row>
    <row r="198" spans="1:53" s="109" customFormat="1" hidden="1" x14ac:dyDescent="0.25">
      <c r="A198" s="123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8"/>
      <c r="AR198" s="110"/>
      <c r="AS198" s="174"/>
      <c r="AT198" s="112"/>
      <c r="AU198" s="112"/>
      <c r="AV198" s="112"/>
      <c r="AW198" s="113"/>
      <c r="AX198" s="113"/>
      <c r="AY198" s="113"/>
      <c r="AZ198" s="122"/>
      <c r="BA198" s="181"/>
    </row>
    <row r="199" spans="1:53" s="109" customFormat="1" hidden="1" x14ac:dyDescent="0.25">
      <c r="A199" s="120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8"/>
      <c r="AR199" s="110"/>
      <c r="AS199" s="174"/>
      <c r="AT199" s="112"/>
      <c r="AU199" s="112"/>
      <c r="AV199" s="112"/>
      <c r="AW199" s="113"/>
      <c r="AX199" s="113"/>
      <c r="AY199" s="113"/>
      <c r="AZ199" s="122"/>
      <c r="BA199" s="181"/>
    </row>
    <row r="200" spans="1:53" s="109" customFormat="1" hidden="1" x14ac:dyDescent="0.25">
      <c r="A200" s="123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8"/>
      <c r="AR200" s="110"/>
      <c r="AS200" s="174"/>
      <c r="AT200" s="112"/>
      <c r="AU200" s="112"/>
      <c r="AV200" s="112"/>
      <c r="AW200" s="113"/>
      <c r="AX200" s="113"/>
      <c r="AY200" s="113"/>
      <c r="AZ200" s="122"/>
      <c r="BA200" s="181"/>
    </row>
    <row r="201" spans="1:53" s="109" customFormat="1" hidden="1" x14ac:dyDescent="0.25">
      <c r="A201" s="120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75"/>
      <c r="AR201" s="110"/>
      <c r="AS201" s="174"/>
      <c r="AT201" s="112"/>
      <c r="AU201" s="112"/>
      <c r="AV201" s="112"/>
      <c r="AW201" s="113"/>
      <c r="AX201" s="113"/>
      <c r="AY201" s="113"/>
      <c r="AZ201" s="122"/>
      <c r="BA201" s="181"/>
    </row>
    <row r="202" spans="1:53" s="109" customFormat="1" ht="11.25" hidden="1" x14ac:dyDescent="0.25">
      <c r="A202" s="176"/>
      <c r="AR202" s="177"/>
      <c r="AT202" s="178"/>
      <c r="AU202" s="178"/>
      <c r="AV202" s="178"/>
      <c r="BA202" s="179"/>
    </row>
    <row r="203" spans="1:53" s="109" customFormat="1" hidden="1" x14ac:dyDescent="0.25">
      <c r="A203" s="106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8"/>
      <c r="AR203" s="110"/>
      <c r="AS203" s="180"/>
      <c r="AT203" s="112"/>
      <c r="AU203" s="112"/>
      <c r="AV203" s="112"/>
      <c r="AW203" s="113"/>
      <c r="AX203" s="113"/>
      <c r="AY203" s="113"/>
      <c r="AZ203" s="114"/>
      <c r="BA203" s="115"/>
    </row>
    <row r="204" spans="1:53" s="109" customFormat="1" hidden="1" x14ac:dyDescent="0.25">
      <c r="A204" s="116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8"/>
      <c r="AL204" s="118"/>
      <c r="AM204" s="118"/>
      <c r="AN204" s="118"/>
      <c r="AO204" s="118"/>
      <c r="AP204" s="117"/>
      <c r="AR204" s="110"/>
      <c r="AS204" s="180"/>
      <c r="AT204" s="112"/>
      <c r="AU204" s="112"/>
      <c r="AV204" s="112"/>
      <c r="AW204" s="113"/>
      <c r="AX204" s="113"/>
      <c r="AY204" s="113"/>
      <c r="AZ204" s="114"/>
      <c r="BA204" s="115"/>
    </row>
    <row r="205" spans="1:53" s="109" customFormat="1" hidden="1" x14ac:dyDescent="0.25">
      <c r="A205" s="120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93"/>
      <c r="AL205" s="193"/>
      <c r="AM205" s="193"/>
      <c r="AN205" s="193"/>
      <c r="AO205" s="193"/>
      <c r="AP205" s="108"/>
      <c r="AR205" s="110"/>
      <c r="AS205" s="174"/>
      <c r="AT205" s="112"/>
      <c r="AU205" s="112"/>
      <c r="AV205" s="112"/>
      <c r="AW205" s="113"/>
      <c r="AX205" s="113"/>
      <c r="AY205" s="113"/>
      <c r="AZ205" s="122"/>
      <c r="BA205" s="115"/>
    </row>
    <row r="206" spans="1:53" s="109" customFormat="1" hidden="1" x14ac:dyDescent="0.25">
      <c r="A206" s="123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7"/>
      <c r="AL206" s="107"/>
      <c r="AM206" s="107"/>
      <c r="AN206" s="107"/>
      <c r="AO206" s="107"/>
      <c r="AP206" s="108"/>
      <c r="AR206" s="110"/>
      <c r="AS206" s="174"/>
      <c r="AT206" s="112"/>
      <c r="AU206" s="112"/>
      <c r="AV206" s="112"/>
      <c r="AW206" s="113"/>
      <c r="AX206" s="113"/>
      <c r="AY206" s="113"/>
      <c r="AZ206" s="122"/>
      <c r="BA206" s="115"/>
    </row>
    <row r="207" spans="1:53" s="109" customFormat="1" hidden="1" x14ac:dyDescent="0.25">
      <c r="A207" s="123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7"/>
      <c r="AL207" s="107"/>
      <c r="AM207" s="107"/>
      <c r="AN207" s="107"/>
      <c r="AO207" s="107"/>
      <c r="AP207" s="108"/>
      <c r="AR207" s="110"/>
      <c r="AS207" s="174"/>
      <c r="AT207" s="112"/>
      <c r="AU207" s="112"/>
      <c r="AV207" s="112"/>
      <c r="AW207" s="113"/>
      <c r="AX207" s="113"/>
      <c r="AY207" s="113"/>
      <c r="AZ207" s="122"/>
      <c r="BA207" s="115"/>
    </row>
    <row r="208" spans="1:53" s="109" customFormat="1" hidden="1" x14ac:dyDescent="0.25">
      <c r="A208" s="123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7"/>
      <c r="AL208" s="107"/>
      <c r="AM208" s="107"/>
      <c r="AN208" s="107"/>
      <c r="AO208" s="107"/>
      <c r="AP208" s="108"/>
      <c r="AR208" s="110"/>
      <c r="AS208" s="174"/>
      <c r="AT208" s="112"/>
      <c r="AU208" s="112"/>
      <c r="AV208" s="112"/>
      <c r="AW208" s="113"/>
      <c r="AX208" s="113"/>
      <c r="AY208" s="113"/>
      <c r="AZ208" s="122"/>
      <c r="BA208" s="115"/>
    </row>
    <row r="209" spans="1:53" s="109" customFormat="1" hidden="1" x14ac:dyDescent="0.25">
      <c r="A209" s="123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8"/>
      <c r="AR209" s="110"/>
      <c r="AS209" s="174"/>
      <c r="AT209" s="112"/>
      <c r="AU209" s="112"/>
      <c r="AV209" s="112"/>
      <c r="AW209" s="113"/>
      <c r="AX209" s="113"/>
      <c r="AY209" s="113"/>
      <c r="AZ209" s="122"/>
      <c r="BA209" s="115"/>
    </row>
    <row r="210" spans="1:53" s="109" customFormat="1" hidden="1" x14ac:dyDescent="0.25">
      <c r="A210" s="123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7"/>
      <c r="AL210" s="107"/>
      <c r="AM210" s="107"/>
      <c r="AN210" s="107"/>
      <c r="AO210" s="107"/>
      <c r="AP210" s="108"/>
      <c r="AR210" s="110"/>
      <c r="AS210" s="174"/>
      <c r="AT210" s="112"/>
      <c r="AU210" s="112"/>
      <c r="AV210" s="112"/>
      <c r="AW210" s="113"/>
      <c r="AX210" s="113"/>
      <c r="AY210" s="113"/>
      <c r="AZ210" s="122"/>
      <c r="BA210" s="115"/>
    </row>
    <row r="211" spans="1:53" s="109" customFormat="1" hidden="1" x14ac:dyDescent="0.25">
      <c r="A211" s="123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7"/>
      <c r="AL211" s="107"/>
      <c r="AM211" s="107"/>
      <c r="AN211" s="107"/>
      <c r="AO211" s="107"/>
      <c r="AP211" s="108"/>
      <c r="AR211" s="110"/>
      <c r="AS211" s="174"/>
      <c r="AT211" s="112"/>
      <c r="AU211" s="112"/>
      <c r="AV211" s="112"/>
      <c r="AW211" s="113"/>
      <c r="AX211" s="113"/>
      <c r="AY211" s="113"/>
      <c r="AZ211" s="122"/>
      <c r="BA211" s="115"/>
    </row>
    <row r="212" spans="1:53" s="109" customFormat="1" hidden="1" x14ac:dyDescent="0.25">
      <c r="A212" s="120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8"/>
      <c r="AR212" s="110"/>
      <c r="AS212" s="174"/>
      <c r="AT212" s="112"/>
      <c r="AU212" s="112"/>
      <c r="AV212" s="112"/>
      <c r="AW212" s="113"/>
      <c r="AX212" s="113"/>
      <c r="AY212" s="113"/>
      <c r="AZ212" s="122"/>
      <c r="BA212" s="115"/>
    </row>
    <row r="213" spans="1:53" s="109" customFormat="1" hidden="1" x14ac:dyDescent="0.25">
      <c r="A213" s="182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07"/>
      <c r="AL213" s="183"/>
      <c r="AM213" s="183"/>
      <c r="AN213" s="183"/>
      <c r="AO213" s="107"/>
      <c r="AP213" s="183"/>
      <c r="AR213" s="110"/>
      <c r="AS213" s="174"/>
      <c r="AT213" s="112"/>
      <c r="AU213" s="112"/>
      <c r="AV213" s="112"/>
      <c r="AW213" s="113"/>
      <c r="AX213" s="113"/>
      <c r="AY213" s="113"/>
      <c r="AZ213" s="122"/>
      <c r="BA213" s="181"/>
    </row>
    <row r="214" spans="1:53" s="109" customFormat="1" hidden="1" x14ac:dyDescent="0.25">
      <c r="A214" s="136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37"/>
      <c r="AR214" s="110"/>
      <c r="AS214" s="174"/>
      <c r="AT214" s="112"/>
      <c r="AU214" s="112"/>
      <c r="AV214" s="112"/>
      <c r="AW214" s="113"/>
      <c r="AX214" s="113"/>
      <c r="AY214" s="113"/>
      <c r="AZ214" s="122"/>
      <c r="BA214" s="181"/>
    </row>
    <row r="215" spans="1:53" s="109" customFormat="1" hidden="1" x14ac:dyDescent="0.25">
      <c r="A215" s="186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87"/>
      <c r="AL215" s="187"/>
      <c r="AM215" s="187"/>
      <c r="AN215" s="187"/>
      <c r="AO215" s="187"/>
      <c r="AP215" s="155"/>
      <c r="AR215" s="110"/>
      <c r="AS215" s="174"/>
      <c r="AT215" s="112"/>
      <c r="AU215" s="112"/>
      <c r="AV215" s="112"/>
      <c r="AW215" s="113"/>
      <c r="AX215" s="113"/>
      <c r="AY215" s="113"/>
      <c r="AZ215" s="122"/>
      <c r="BA215" s="181"/>
    </row>
    <row r="216" spans="1:53" s="109" customFormat="1" hidden="1" x14ac:dyDescent="0.25">
      <c r="A216" s="126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08"/>
      <c r="AM216" s="108"/>
      <c r="AN216" s="108"/>
      <c r="AO216" s="108"/>
      <c r="AP216" s="127"/>
      <c r="AR216" s="110"/>
      <c r="AS216" s="174"/>
      <c r="AT216" s="112"/>
      <c r="AU216" s="112"/>
      <c r="AV216" s="112"/>
      <c r="AW216" s="113"/>
      <c r="AX216" s="113"/>
      <c r="AY216" s="113"/>
      <c r="AZ216" s="122"/>
      <c r="BA216" s="181"/>
    </row>
    <row r="217" spans="1:53" s="109" customFormat="1" hidden="1" x14ac:dyDescent="0.25">
      <c r="A217" s="167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08"/>
      <c r="AP217" s="168"/>
      <c r="AR217" s="110"/>
      <c r="AS217" s="174"/>
      <c r="AT217" s="112"/>
      <c r="AU217" s="112"/>
      <c r="AV217" s="112"/>
      <c r="AW217" s="113"/>
      <c r="AX217" s="113"/>
      <c r="AY217" s="113"/>
      <c r="AZ217" s="122"/>
      <c r="BA217" s="181"/>
    </row>
    <row r="218" spans="1:53" s="109" customFormat="1" hidden="1" x14ac:dyDescent="0.25">
      <c r="A218" s="188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92"/>
      <c r="AR218" s="110"/>
      <c r="AS218" s="174"/>
      <c r="AT218" s="112"/>
      <c r="AU218" s="112"/>
      <c r="AV218" s="112"/>
      <c r="AW218" s="113"/>
      <c r="AX218" s="113"/>
      <c r="AY218" s="113"/>
      <c r="AZ218" s="122"/>
      <c r="BA218" s="181"/>
    </row>
    <row r="219" spans="1:53" s="109" customFormat="1" hidden="1" x14ac:dyDescent="0.25">
      <c r="A219" s="194"/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95"/>
      <c r="AD219" s="195"/>
      <c r="AE219" s="195"/>
      <c r="AF219" s="195"/>
      <c r="AG219" s="195"/>
      <c r="AH219" s="195"/>
      <c r="AI219" s="195"/>
      <c r="AJ219" s="195"/>
      <c r="AK219" s="107"/>
      <c r="AL219" s="107"/>
      <c r="AM219" s="107"/>
      <c r="AN219" s="107"/>
      <c r="AO219" s="107"/>
      <c r="AP219" s="195"/>
      <c r="AR219" s="110"/>
      <c r="AS219" s="174"/>
      <c r="AT219" s="112"/>
      <c r="AU219" s="112"/>
      <c r="AV219" s="112"/>
      <c r="AW219" s="113"/>
      <c r="AX219" s="113"/>
      <c r="AY219" s="113"/>
      <c r="AZ219" s="122"/>
      <c r="BA219" s="181"/>
    </row>
    <row r="220" spans="1:53" s="109" customFormat="1" hidden="1" x14ac:dyDescent="0.25">
      <c r="A220" s="123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8"/>
      <c r="AR220" s="110"/>
      <c r="AS220" s="174"/>
      <c r="AT220" s="112"/>
      <c r="AU220" s="112"/>
      <c r="AV220" s="112"/>
      <c r="AW220" s="113"/>
      <c r="AX220" s="113"/>
      <c r="AY220" s="113"/>
      <c r="AZ220" s="122"/>
      <c r="BA220" s="181"/>
    </row>
    <row r="221" spans="1:53" s="109" customFormat="1" hidden="1" x14ac:dyDescent="0.25">
      <c r="A221" s="123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8"/>
      <c r="AR221" s="110"/>
      <c r="AS221" s="174"/>
      <c r="AT221" s="112"/>
      <c r="AU221" s="112"/>
      <c r="AV221" s="112"/>
      <c r="AW221" s="113"/>
      <c r="AX221" s="113"/>
      <c r="AY221" s="113"/>
      <c r="AZ221" s="122"/>
      <c r="BA221" s="181"/>
    </row>
    <row r="222" spans="1:53" s="109" customFormat="1" hidden="1" x14ac:dyDescent="0.25">
      <c r="A222" s="123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8"/>
      <c r="AR222" s="110"/>
      <c r="AS222" s="174"/>
      <c r="AT222" s="112"/>
      <c r="AU222" s="112"/>
      <c r="AV222" s="112"/>
      <c r="AW222" s="113"/>
      <c r="AX222" s="113"/>
      <c r="AY222" s="113"/>
      <c r="AZ222" s="122"/>
      <c r="BA222" s="181"/>
    </row>
    <row r="223" spans="1:53" s="109" customFormat="1" hidden="1" x14ac:dyDescent="0.25">
      <c r="A223" s="120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8"/>
      <c r="AR223" s="110"/>
      <c r="AS223" s="174"/>
      <c r="AT223" s="112"/>
      <c r="AU223" s="112"/>
      <c r="AV223" s="112"/>
      <c r="AW223" s="113"/>
      <c r="AX223" s="113"/>
      <c r="AY223" s="113"/>
      <c r="AZ223" s="122"/>
      <c r="BA223" s="181"/>
    </row>
    <row r="224" spans="1:53" s="109" customFormat="1" hidden="1" x14ac:dyDescent="0.25">
      <c r="A224" s="123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8"/>
      <c r="AR224" s="110"/>
      <c r="AS224" s="174"/>
      <c r="AT224" s="112"/>
      <c r="AU224" s="112"/>
      <c r="AV224" s="112"/>
      <c r="AW224" s="113"/>
      <c r="AX224" s="113"/>
      <c r="AY224" s="113"/>
      <c r="AZ224" s="122"/>
      <c r="BA224" s="181"/>
    </row>
    <row r="225" spans="1:53" s="109" customFormat="1" hidden="1" x14ac:dyDescent="0.25">
      <c r="A225" s="123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8"/>
      <c r="AR225" s="110"/>
      <c r="AS225" s="174"/>
      <c r="AT225" s="112"/>
      <c r="AU225" s="112"/>
      <c r="AV225" s="112"/>
      <c r="AW225" s="113"/>
      <c r="AX225" s="113"/>
      <c r="AY225" s="113"/>
      <c r="AZ225" s="122"/>
      <c r="BA225" s="181"/>
    </row>
    <row r="226" spans="1:53" s="109" customFormat="1" hidden="1" x14ac:dyDescent="0.25">
      <c r="A226" s="120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8"/>
      <c r="AR226" s="110"/>
      <c r="AS226" s="174"/>
      <c r="AT226" s="112"/>
      <c r="AU226" s="112"/>
      <c r="AV226" s="112"/>
      <c r="AW226" s="113"/>
      <c r="AX226" s="113"/>
      <c r="AY226" s="113"/>
      <c r="AZ226" s="122"/>
      <c r="BA226" s="181"/>
    </row>
    <row r="227" spans="1:53" s="109" customFormat="1" hidden="1" x14ac:dyDescent="0.25">
      <c r="A227" s="123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8"/>
      <c r="AR227" s="110"/>
      <c r="AS227" s="174"/>
      <c r="AT227" s="112"/>
      <c r="AU227" s="112"/>
      <c r="AV227" s="112"/>
      <c r="AW227" s="113"/>
      <c r="AX227" s="113"/>
      <c r="AY227" s="113"/>
      <c r="AZ227" s="122"/>
      <c r="BA227" s="181"/>
    </row>
    <row r="228" spans="1:53" s="109" customFormat="1" hidden="1" x14ac:dyDescent="0.25">
      <c r="A228" s="120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  <c r="AK228" s="117"/>
      <c r="AL228" s="117"/>
      <c r="AM228" s="117"/>
      <c r="AN228" s="117"/>
      <c r="AO228" s="117"/>
      <c r="AP228" s="175"/>
      <c r="AR228" s="110"/>
      <c r="AS228" s="174"/>
      <c r="AT228" s="112"/>
      <c r="AU228" s="112"/>
      <c r="AV228" s="112"/>
      <c r="AW228" s="113"/>
      <c r="AX228" s="113"/>
      <c r="AY228" s="113"/>
      <c r="AZ228" s="122"/>
      <c r="BA228" s="181"/>
    </row>
    <row r="229" spans="1:53" s="109" customFormat="1" ht="11.25" hidden="1" x14ac:dyDescent="0.25">
      <c r="A229" s="176"/>
      <c r="AR229" s="177"/>
      <c r="AT229" s="178"/>
      <c r="AU229" s="178"/>
      <c r="AV229" s="178"/>
      <c r="BA229" s="202"/>
    </row>
    <row r="230" spans="1:53" s="109" customFormat="1" ht="11.25" x14ac:dyDescent="0.25">
      <c r="A230" s="203"/>
      <c r="B230" s="193" t="s">
        <v>110</v>
      </c>
      <c r="C230" s="193" t="s">
        <v>110</v>
      </c>
      <c r="D230" s="193" t="s">
        <v>110</v>
      </c>
      <c r="E230" s="193" t="s">
        <v>110</v>
      </c>
      <c r="F230" s="193" t="s">
        <v>110</v>
      </c>
      <c r="G230" s="193" t="s">
        <v>110</v>
      </c>
      <c r="H230" s="193" t="s">
        <v>110</v>
      </c>
      <c r="I230" s="193" t="s">
        <v>110</v>
      </c>
      <c r="J230" s="193" t="s">
        <v>110</v>
      </c>
      <c r="K230" s="193" t="s">
        <v>110</v>
      </c>
      <c r="L230" s="193" t="s">
        <v>110</v>
      </c>
      <c r="M230" s="193" t="s">
        <v>110</v>
      </c>
      <c r="N230" s="193" t="s">
        <v>110</v>
      </c>
      <c r="O230" s="193" t="s">
        <v>110</v>
      </c>
      <c r="P230" s="193" t="s">
        <v>110</v>
      </c>
      <c r="Q230" s="193" t="s">
        <v>110</v>
      </c>
      <c r="R230" s="193" t="s">
        <v>110</v>
      </c>
      <c r="S230" s="193" t="s">
        <v>110</v>
      </c>
      <c r="T230" s="193" t="s">
        <v>110</v>
      </c>
      <c r="U230" s="193" t="s">
        <v>110</v>
      </c>
      <c r="V230" s="193" t="s">
        <v>110</v>
      </c>
      <c r="W230" s="193" t="s">
        <v>110</v>
      </c>
      <c r="X230" s="193" t="s">
        <v>110</v>
      </c>
      <c r="Y230" s="193" t="s">
        <v>110</v>
      </c>
      <c r="Z230" s="204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R230" s="177"/>
      <c r="AT230" s="178"/>
      <c r="AU230" s="178"/>
      <c r="AV230" s="178"/>
      <c r="BA230" s="202"/>
    </row>
    <row r="231" spans="1:53" s="109" customFormat="1" ht="21" customHeight="1" x14ac:dyDescent="0.25">
      <c r="A231" s="206" t="s">
        <v>111</v>
      </c>
      <c r="B231" s="193" t="s">
        <v>112</v>
      </c>
      <c r="C231" s="193" t="s">
        <v>112</v>
      </c>
      <c r="D231" s="193" t="s">
        <v>112</v>
      </c>
      <c r="E231" s="193" t="s">
        <v>112</v>
      </c>
      <c r="F231" s="193" t="s">
        <v>112</v>
      </c>
      <c r="G231" s="193" t="s">
        <v>113</v>
      </c>
      <c r="H231" s="193" t="s">
        <v>113</v>
      </c>
      <c r="I231" s="193" t="s">
        <v>113</v>
      </c>
      <c r="J231" s="193" t="s">
        <v>113</v>
      </c>
      <c r="K231" s="193" t="s">
        <v>113</v>
      </c>
      <c r="L231" s="193" t="s">
        <v>114</v>
      </c>
      <c r="M231" s="193" t="s">
        <v>114</v>
      </c>
      <c r="N231" s="193" t="s">
        <v>115</v>
      </c>
      <c r="O231" s="193" t="s">
        <v>115</v>
      </c>
      <c r="P231" s="193" t="s">
        <v>113</v>
      </c>
      <c r="Q231" s="193" t="s">
        <v>113</v>
      </c>
      <c r="R231" s="193" t="s">
        <v>113</v>
      </c>
      <c r="S231" s="193" t="s">
        <v>113</v>
      </c>
      <c r="T231" s="193" t="s">
        <v>113</v>
      </c>
      <c r="U231" s="193" t="s">
        <v>112</v>
      </c>
      <c r="V231" s="193" t="s">
        <v>112</v>
      </c>
      <c r="W231" s="193" t="s">
        <v>112</v>
      </c>
      <c r="X231" s="193" t="s">
        <v>112</v>
      </c>
      <c r="Y231" s="193" t="s">
        <v>112</v>
      </c>
      <c r="Z231" s="207"/>
      <c r="AA231" s="208"/>
      <c r="AB231" s="205"/>
      <c r="AC231" s="205"/>
      <c r="AD231" s="205" t="s">
        <v>116</v>
      </c>
      <c r="AE231" s="205" t="s">
        <v>117</v>
      </c>
      <c r="AF231" s="205"/>
      <c r="AG231" s="205"/>
      <c r="AH231" s="205"/>
      <c r="AI231" s="205"/>
      <c r="AJ231" s="205"/>
      <c r="AK231" s="205"/>
      <c r="AL231" s="205"/>
      <c r="AM231" s="205"/>
      <c r="AR231" s="177"/>
      <c r="AT231" s="178"/>
      <c r="AU231" s="178"/>
      <c r="AV231" s="178"/>
      <c r="BA231" s="202"/>
    </row>
    <row r="232" spans="1:53" s="109" customFormat="1" ht="11.25" x14ac:dyDescent="0.25">
      <c r="A232" s="203" t="s">
        <v>118</v>
      </c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>
        <v>7</v>
      </c>
      <c r="M232" s="193">
        <v>7</v>
      </c>
      <c r="N232" s="193">
        <v>8</v>
      </c>
      <c r="O232" s="193">
        <v>8</v>
      </c>
      <c r="P232" s="193"/>
      <c r="Q232" s="193"/>
      <c r="R232" s="193"/>
      <c r="S232" s="193"/>
      <c r="T232" s="193"/>
      <c r="U232" s="193"/>
      <c r="V232" s="209"/>
      <c r="W232" s="193"/>
      <c r="X232" s="193"/>
      <c r="Y232" s="193"/>
      <c r="Z232" s="210">
        <f>SUM(B232:Y232)</f>
        <v>30</v>
      </c>
      <c r="AA232" s="210"/>
      <c r="AB232" s="204"/>
      <c r="AC232" s="205" t="s">
        <v>119</v>
      </c>
      <c r="AD232" s="205">
        <v>70</v>
      </c>
      <c r="AE232" s="205">
        <v>70</v>
      </c>
      <c r="AF232" s="205"/>
      <c r="AG232" s="205"/>
      <c r="AH232" s="205"/>
      <c r="AI232" s="205"/>
      <c r="AJ232" s="205"/>
      <c r="AK232" s="205"/>
      <c r="AL232" s="205"/>
      <c r="AM232" s="205"/>
      <c r="AR232" s="177"/>
      <c r="AT232" s="178"/>
      <c r="AU232" s="178"/>
      <c r="AV232" s="178"/>
      <c r="BA232" s="202"/>
    </row>
    <row r="233" spans="1:53" s="109" customFormat="1" ht="11.25" x14ac:dyDescent="0.25">
      <c r="A233" s="203" t="s">
        <v>120</v>
      </c>
      <c r="B233" s="193">
        <v>6</v>
      </c>
      <c r="C233" s="193">
        <v>6</v>
      </c>
      <c r="D233" s="193">
        <v>6</v>
      </c>
      <c r="E233" s="193">
        <v>6</v>
      </c>
      <c r="F233" s="193">
        <v>6</v>
      </c>
      <c r="G233" s="193">
        <v>5</v>
      </c>
      <c r="H233" s="193">
        <v>5</v>
      </c>
      <c r="I233" s="193">
        <v>5</v>
      </c>
      <c r="J233" s="193">
        <v>5</v>
      </c>
      <c r="K233" s="193">
        <v>5</v>
      </c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209"/>
      <c r="W233" s="193"/>
      <c r="X233" s="193"/>
      <c r="Y233" s="193"/>
      <c r="Z233" s="210">
        <f t="shared" ref="Z233:Z234" si="9">SUM(B233:Y233)</f>
        <v>55</v>
      </c>
      <c r="AA233" s="210"/>
      <c r="AB233" s="204"/>
      <c r="AC233" s="205" t="s">
        <v>121</v>
      </c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R233" s="177"/>
      <c r="AT233" s="178"/>
      <c r="AU233" s="178"/>
      <c r="AV233" s="178"/>
      <c r="BA233" s="202"/>
    </row>
    <row r="234" spans="1:53" s="109" customFormat="1" ht="11.25" x14ac:dyDescent="0.25">
      <c r="A234" s="203" t="s">
        <v>122</v>
      </c>
      <c r="B234" s="193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>
        <v>5</v>
      </c>
      <c r="Q234" s="193">
        <v>5</v>
      </c>
      <c r="R234" s="193">
        <v>5</v>
      </c>
      <c r="S234" s="193">
        <v>5</v>
      </c>
      <c r="T234" s="193">
        <v>5</v>
      </c>
      <c r="U234" s="193">
        <v>6</v>
      </c>
      <c r="V234" s="193">
        <v>6</v>
      </c>
      <c r="W234" s="193">
        <v>6</v>
      </c>
      <c r="X234" s="193">
        <v>6</v>
      </c>
      <c r="Y234" s="193">
        <v>6</v>
      </c>
      <c r="Z234" s="210">
        <f t="shared" si="9"/>
        <v>55</v>
      </c>
      <c r="AA234" s="210"/>
      <c r="AB234" s="204"/>
      <c r="AC234" s="205" t="s">
        <v>121</v>
      </c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R234" s="177"/>
      <c r="AT234" s="178"/>
      <c r="AU234" s="178"/>
      <c r="AV234" s="178"/>
      <c r="BA234" s="202"/>
    </row>
    <row r="235" spans="1:53" s="109" customFormat="1" ht="11.25" x14ac:dyDescent="0.25">
      <c r="A235" s="203"/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209"/>
      <c r="W235" s="193"/>
      <c r="X235" s="193"/>
      <c r="Y235" s="193"/>
      <c r="Z235" s="210">
        <f>SUM(Z232:AA234)</f>
        <v>140</v>
      </c>
      <c r="AA235" s="210"/>
      <c r="AB235" s="204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R235" s="177"/>
      <c r="AT235" s="178"/>
      <c r="AU235" s="178"/>
      <c r="AV235" s="178"/>
      <c r="BA235" s="202"/>
    </row>
    <row r="236" spans="1:53" s="109" customFormat="1" ht="11.25" x14ac:dyDescent="0.25">
      <c r="A236" s="176"/>
      <c r="V236" s="176"/>
      <c r="AR236" s="177"/>
      <c r="AT236" s="178"/>
      <c r="AU236" s="178"/>
      <c r="AV236" s="178"/>
      <c r="BA236" s="202"/>
    </row>
    <row r="237" spans="1:53" s="109" customFormat="1" ht="11.25" x14ac:dyDescent="0.25">
      <c r="A237" s="176"/>
      <c r="AR237" s="177"/>
      <c r="AT237" s="178"/>
      <c r="AU237" s="178"/>
      <c r="AV237" s="178"/>
      <c r="BA237" s="202"/>
    </row>
    <row r="238" spans="1:53" s="109" customFormat="1" ht="21.6" customHeight="1" x14ac:dyDescent="0.25">
      <c r="A238" s="211" t="s">
        <v>123</v>
      </c>
      <c r="B238" s="193" t="s">
        <v>124</v>
      </c>
      <c r="C238" s="193" t="s">
        <v>124</v>
      </c>
      <c r="D238" s="193" t="s">
        <v>124</v>
      </c>
      <c r="E238" s="193" t="s">
        <v>125</v>
      </c>
      <c r="F238" s="193" t="s">
        <v>126</v>
      </c>
      <c r="G238" s="193" t="s">
        <v>126</v>
      </c>
      <c r="H238" s="193" t="s">
        <v>126</v>
      </c>
      <c r="I238" s="193" t="s">
        <v>126</v>
      </c>
      <c r="J238" s="193" t="s">
        <v>126</v>
      </c>
      <c r="K238" s="193" t="s">
        <v>126</v>
      </c>
      <c r="L238" s="193" t="s">
        <v>126</v>
      </c>
      <c r="M238" s="193" t="s">
        <v>126</v>
      </c>
      <c r="N238" s="193" t="s">
        <v>126</v>
      </c>
      <c r="O238" s="193" t="s">
        <v>126</v>
      </c>
      <c r="P238" s="193" t="s">
        <v>126</v>
      </c>
      <c r="Q238" s="193" t="s">
        <v>126</v>
      </c>
      <c r="R238" s="193" t="s">
        <v>126</v>
      </c>
      <c r="S238" s="193" t="s">
        <v>126</v>
      </c>
      <c r="T238" s="193" t="s">
        <v>126</v>
      </c>
      <c r="U238" s="193" t="s">
        <v>126</v>
      </c>
      <c r="V238" s="193" t="s">
        <v>126</v>
      </c>
      <c r="W238" s="193" t="s">
        <v>126</v>
      </c>
      <c r="X238" s="193" t="s">
        <v>126</v>
      </c>
      <c r="Y238" s="193" t="s">
        <v>126</v>
      </c>
      <c r="AD238" s="109" t="s">
        <v>116</v>
      </c>
      <c r="AE238" s="109" t="s">
        <v>117</v>
      </c>
      <c r="AR238" s="177"/>
      <c r="AT238" s="178"/>
      <c r="AU238" s="178"/>
      <c r="AV238" s="178"/>
      <c r="BA238" s="202"/>
    </row>
    <row r="239" spans="1:53" s="109" customFormat="1" ht="11.25" x14ac:dyDescent="0.2">
      <c r="A239" s="212" t="s">
        <v>127</v>
      </c>
      <c r="B239" s="193">
        <v>5</v>
      </c>
      <c r="C239" s="193">
        <v>5</v>
      </c>
      <c r="D239" s="193">
        <v>5</v>
      </c>
      <c r="E239" s="193">
        <v>5</v>
      </c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213">
        <f>SUM(B239:Y239)</f>
        <v>20</v>
      </c>
      <c r="AA239" s="213"/>
      <c r="AC239" s="109" t="s">
        <v>128</v>
      </c>
      <c r="AD239" s="109">
        <v>35</v>
      </c>
      <c r="AE239" s="109">
        <v>105</v>
      </c>
      <c r="AR239" s="177"/>
      <c r="AT239" s="178"/>
      <c r="AU239" s="178"/>
      <c r="AV239" s="178"/>
      <c r="BA239" s="202"/>
    </row>
    <row r="240" spans="1:53" s="109" customFormat="1" ht="11.25" x14ac:dyDescent="0.2">
      <c r="A240" s="214" t="s">
        <v>129</v>
      </c>
      <c r="B240" s="193"/>
      <c r="C240" s="193"/>
      <c r="D240" s="193"/>
      <c r="E240" s="193"/>
      <c r="F240" s="193">
        <v>6</v>
      </c>
      <c r="G240" s="193">
        <v>6</v>
      </c>
      <c r="H240" s="193">
        <v>6</v>
      </c>
      <c r="I240" s="193">
        <v>6</v>
      </c>
      <c r="J240" s="193">
        <v>6</v>
      </c>
      <c r="K240" s="193">
        <v>6</v>
      </c>
      <c r="L240" s="193">
        <v>6</v>
      </c>
      <c r="M240" s="193">
        <v>6</v>
      </c>
      <c r="N240" s="193">
        <v>6</v>
      </c>
      <c r="O240" s="193">
        <v>6</v>
      </c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213">
        <f t="shared" ref="Z240:Z241" si="10">SUM(B240:Y240)</f>
        <v>60</v>
      </c>
      <c r="AA240" s="213"/>
      <c r="AC240" s="109" t="s">
        <v>130</v>
      </c>
      <c r="AR240" s="177"/>
      <c r="AT240" s="178"/>
      <c r="AU240" s="178"/>
      <c r="AV240" s="178"/>
      <c r="BA240" s="202"/>
    </row>
    <row r="241" spans="1:53" s="109" customFormat="1" ht="11.25" x14ac:dyDescent="0.2">
      <c r="A241" s="214" t="s">
        <v>131</v>
      </c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>
        <v>6</v>
      </c>
      <c r="Q241" s="193">
        <v>6</v>
      </c>
      <c r="R241" s="193">
        <v>6</v>
      </c>
      <c r="S241" s="193">
        <v>6</v>
      </c>
      <c r="T241" s="193">
        <v>6</v>
      </c>
      <c r="U241" s="193">
        <v>6</v>
      </c>
      <c r="V241" s="193">
        <v>6</v>
      </c>
      <c r="W241" s="193">
        <v>6</v>
      </c>
      <c r="X241" s="193">
        <v>6</v>
      </c>
      <c r="Y241" s="193">
        <v>6</v>
      </c>
      <c r="Z241" s="213">
        <f t="shared" si="10"/>
        <v>60</v>
      </c>
      <c r="AA241" s="213"/>
      <c r="AC241" s="109" t="s">
        <v>130</v>
      </c>
      <c r="AR241" s="177"/>
      <c r="AT241" s="178"/>
      <c r="AU241" s="178"/>
      <c r="AV241" s="178"/>
      <c r="BA241" s="202"/>
    </row>
    <row r="242" spans="1:53" s="109" customFormat="1" ht="11.25" x14ac:dyDescent="0.25">
      <c r="A242" s="209"/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213">
        <f>SUM(Z239:AA241)</f>
        <v>140</v>
      </c>
      <c r="AA242" s="213"/>
      <c r="AR242" s="177"/>
      <c r="AT242" s="178"/>
      <c r="AU242" s="178"/>
      <c r="AV242" s="178"/>
      <c r="BA242" s="202"/>
    </row>
    <row r="243" spans="1:53" s="109" customFormat="1" ht="11.25" x14ac:dyDescent="0.25">
      <c r="A243" s="176"/>
      <c r="AR243" s="177"/>
      <c r="AT243" s="178"/>
      <c r="AU243" s="178"/>
      <c r="AV243" s="178"/>
      <c r="BA243" s="202"/>
    </row>
    <row r="244" spans="1:53" s="109" customFormat="1" ht="11.25" x14ac:dyDescent="0.25">
      <c r="A244" s="176"/>
      <c r="AR244" s="177"/>
      <c r="AT244" s="178"/>
      <c r="AU244" s="178"/>
      <c r="AV244" s="178"/>
      <c r="BA244" s="202"/>
    </row>
    <row r="245" spans="1:53" s="109" customFormat="1" ht="21" customHeight="1" x14ac:dyDescent="0.25">
      <c r="A245" s="215" t="s">
        <v>132</v>
      </c>
      <c r="B245" s="193" t="s">
        <v>113</v>
      </c>
      <c r="C245" s="193" t="s">
        <v>113</v>
      </c>
      <c r="D245" s="193" t="s">
        <v>133</v>
      </c>
      <c r="E245" s="193" t="s">
        <v>113</v>
      </c>
      <c r="F245" s="193" t="s">
        <v>113</v>
      </c>
      <c r="G245" s="193" t="s">
        <v>113</v>
      </c>
      <c r="H245" s="193" t="s">
        <v>113</v>
      </c>
      <c r="I245" s="193" t="s">
        <v>113</v>
      </c>
      <c r="J245" s="193" t="s">
        <v>113</v>
      </c>
      <c r="K245" s="193" t="s">
        <v>113</v>
      </c>
      <c r="L245" s="193" t="s">
        <v>113</v>
      </c>
      <c r="M245" s="193" t="s">
        <v>134</v>
      </c>
      <c r="N245" s="193" t="s">
        <v>135</v>
      </c>
      <c r="O245" s="193" t="s">
        <v>135</v>
      </c>
      <c r="T245" s="109" t="s">
        <v>116</v>
      </c>
      <c r="U245" s="109" t="s">
        <v>117</v>
      </c>
      <c r="AR245" s="177"/>
      <c r="AT245" s="178"/>
      <c r="AU245" s="178"/>
      <c r="AV245" s="178"/>
      <c r="BA245" s="202"/>
    </row>
    <row r="246" spans="1:53" s="109" customFormat="1" ht="11.25" x14ac:dyDescent="0.25">
      <c r="A246" s="209" t="s">
        <v>136</v>
      </c>
      <c r="B246" s="193">
        <v>5</v>
      </c>
      <c r="C246" s="193">
        <v>5</v>
      </c>
      <c r="D246" s="193">
        <v>5</v>
      </c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216">
        <f>SUM(B246:O246)</f>
        <v>15</v>
      </c>
      <c r="Q246" s="216"/>
      <c r="S246" s="109" t="s">
        <v>137</v>
      </c>
      <c r="T246" s="109">
        <v>25</v>
      </c>
      <c r="U246" s="109">
        <v>40</v>
      </c>
      <c r="AR246" s="177"/>
      <c r="AT246" s="178"/>
      <c r="AU246" s="178"/>
      <c r="AV246" s="178"/>
      <c r="BA246" s="202"/>
    </row>
    <row r="247" spans="1:53" s="109" customFormat="1" ht="11.25" x14ac:dyDescent="0.25">
      <c r="A247" s="209" t="s">
        <v>138</v>
      </c>
      <c r="B247" s="193"/>
      <c r="C247" s="193"/>
      <c r="D247" s="193"/>
      <c r="E247" s="193">
        <v>5</v>
      </c>
      <c r="F247" s="193">
        <v>5</v>
      </c>
      <c r="G247" s="193">
        <v>5</v>
      </c>
      <c r="H247" s="193">
        <v>5</v>
      </c>
      <c r="I247" s="193">
        <v>5</v>
      </c>
      <c r="J247" s="193">
        <v>5</v>
      </c>
      <c r="K247" s="193">
        <v>5</v>
      </c>
      <c r="L247" s="193">
        <v>5</v>
      </c>
      <c r="M247" s="193">
        <v>4</v>
      </c>
      <c r="N247" s="193">
        <v>3</v>
      </c>
      <c r="O247" s="193">
        <v>3</v>
      </c>
      <c r="P247" s="216">
        <f>SUM(B247:O247)</f>
        <v>50</v>
      </c>
      <c r="Q247" s="216"/>
      <c r="S247" s="109" t="s">
        <v>139</v>
      </c>
      <c r="AR247" s="177"/>
      <c r="AT247" s="178"/>
      <c r="AU247" s="178"/>
      <c r="AV247" s="178"/>
      <c r="BA247" s="202"/>
    </row>
    <row r="248" spans="1:53" s="109" customFormat="1" ht="11.25" x14ac:dyDescent="0.25">
      <c r="A248" s="209"/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216">
        <f>SUM(P245:Q247)</f>
        <v>65</v>
      </c>
      <c r="Q248" s="216"/>
      <c r="AR248" s="177"/>
      <c r="AT248" s="178"/>
      <c r="AU248" s="178"/>
      <c r="AV248" s="178"/>
      <c r="BA248" s="202"/>
    </row>
    <row r="249" spans="1:53" s="109" customFormat="1" ht="11.25" x14ac:dyDescent="0.25">
      <c r="A249" s="176"/>
      <c r="AR249" s="177"/>
      <c r="AT249" s="178"/>
      <c r="AU249" s="178"/>
      <c r="AV249" s="178"/>
      <c r="BA249" s="202"/>
    </row>
    <row r="250" spans="1:53" s="109" customFormat="1" ht="11.25" x14ac:dyDescent="0.25">
      <c r="A250" s="176"/>
      <c r="AR250" s="177"/>
      <c r="AT250" s="178"/>
      <c r="AU250" s="178"/>
      <c r="AV250" s="178"/>
      <c r="BA250" s="202"/>
    </row>
    <row r="251" spans="1:53" s="109" customFormat="1" ht="22.15" customHeight="1" x14ac:dyDescent="0.25">
      <c r="A251" s="217" t="s">
        <v>140</v>
      </c>
      <c r="B251" s="193" t="s">
        <v>125</v>
      </c>
      <c r="C251" s="193" t="s">
        <v>113</v>
      </c>
      <c r="D251" s="193" t="s">
        <v>113</v>
      </c>
      <c r="E251" s="193" t="s">
        <v>135</v>
      </c>
      <c r="F251" s="193" t="s">
        <v>134</v>
      </c>
      <c r="G251" s="193" t="s">
        <v>134</v>
      </c>
      <c r="H251" s="193" t="s">
        <v>134</v>
      </c>
      <c r="I251" s="193" t="s">
        <v>113</v>
      </c>
      <c r="J251" s="193" t="s">
        <v>113</v>
      </c>
      <c r="K251" s="193" t="s">
        <v>113</v>
      </c>
      <c r="P251" s="109" t="s">
        <v>116</v>
      </c>
      <c r="Q251" s="109" t="s">
        <v>117</v>
      </c>
      <c r="AR251" s="177"/>
      <c r="AT251" s="178"/>
      <c r="AU251" s="178"/>
      <c r="AV251" s="178"/>
      <c r="BA251" s="202"/>
    </row>
    <row r="252" spans="1:53" s="109" customFormat="1" ht="11.25" x14ac:dyDescent="0.25">
      <c r="A252" s="209" t="s">
        <v>141</v>
      </c>
      <c r="B252" s="193">
        <v>5</v>
      </c>
      <c r="C252" s="193">
        <v>5</v>
      </c>
      <c r="D252" s="193">
        <v>5</v>
      </c>
      <c r="E252" s="193"/>
      <c r="F252" s="193"/>
      <c r="G252" s="193"/>
      <c r="H252" s="193"/>
      <c r="I252" s="193"/>
      <c r="J252" s="193"/>
      <c r="K252" s="193"/>
      <c r="L252" s="218">
        <f>SUM(B252:K252)</f>
        <v>15</v>
      </c>
      <c r="M252" s="218"/>
      <c r="O252" s="109" t="s">
        <v>142</v>
      </c>
      <c r="P252" s="109">
        <v>20</v>
      </c>
      <c r="Q252" s="109">
        <v>25</v>
      </c>
      <c r="AR252" s="177"/>
      <c r="AT252" s="178"/>
      <c r="AU252" s="178"/>
      <c r="AV252" s="178"/>
      <c r="BA252" s="202"/>
    </row>
    <row r="253" spans="1:53" s="109" customFormat="1" ht="11.25" x14ac:dyDescent="0.25">
      <c r="A253" s="209" t="s">
        <v>143</v>
      </c>
      <c r="B253" s="193"/>
      <c r="C253" s="193"/>
      <c r="D253" s="193"/>
      <c r="E253" s="193">
        <v>3</v>
      </c>
      <c r="F253" s="193">
        <v>4</v>
      </c>
      <c r="G253" s="193">
        <v>4</v>
      </c>
      <c r="H253" s="193">
        <v>4</v>
      </c>
      <c r="I253" s="193"/>
      <c r="J253" s="193"/>
      <c r="K253" s="193"/>
      <c r="L253" s="218">
        <f t="shared" ref="L253:L254" si="11">SUM(B253:K253)</f>
        <v>15</v>
      </c>
      <c r="M253" s="218"/>
      <c r="O253" s="109" t="s">
        <v>142</v>
      </c>
      <c r="AR253" s="177"/>
      <c r="AT253" s="178"/>
      <c r="AU253" s="178"/>
      <c r="AV253" s="178"/>
      <c r="BA253" s="202"/>
    </row>
    <row r="254" spans="1:53" s="109" customFormat="1" ht="11.25" x14ac:dyDescent="0.25">
      <c r="A254" s="209" t="s">
        <v>144</v>
      </c>
      <c r="B254" s="193"/>
      <c r="C254" s="193"/>
      <c r="D254" s="193"/>
      <c r="E254" s="193"/>
      <c r="F254" s="193"/>
      <c r="G254" s="193"/>
      <c r="H254" s="193"/>
      <c r="I254" s="193">
        <v>5</v>
      </c>
      <c r="J254" s="193">
        <v>5</v>
      </c>
      <c r="K254" s="193">
        <v>5</v>
      </c>
      <c r="L254" s="218">
        <f t="shared" si="11"/>
        <v>15</v>
      </c>
      <c r="M254" s="218"/>
      <c r="O254" s="109" t="s">
        <v>145</v>
      </c>
      <c r="AR254" s="177"/>
      <c r="AT254" s="178"/>
      <c r="AU254" s="178"/>
      <c r="AV254" s="178"/>
      <c r="BA254" s="202"/>
    </row>
    <row r="255" spans="1:53" s="109" customFormat="1" ht="11.25" x14ac:dyDescent="0.25">
      <c r="A255" s="209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218">
        <f>SUM(L252:M254)</f>
        <v>45</v>
      </c>
      <c r="M255" s="218"/>
      <c r="AR255" s="177"/>
      <c r="AT255" s="178"/>
      <c r="AU255" s="178"/>
      <c r="AV255" s="178"/>
      <c r="BA255" s="202"/>
    </row>
    <row r="256" spans="1:53" s="109" customFormat="1" ht="11.25" x14ac:dyDescent="0.25">
      <c r="A256" s="176"/>
      <c r="AR256" s="177"/>
      <c r="AT256" s="178"/>
      <c r="AU256" s="178"/>
      <c r="AV256" s="178"/>
      <c r="BA256" s="202"/>
    </row>
    <row r="257" spans="1:53" s="109" customFormat="1" ht="11.25" x14ac:dyDescent="0.25">
      <c r="A257" s="176"/>
      <c r="AR257" s="177"/>
      <c r="AT257" s="178"/>
      <c r="AU257" s="178"/>
      <c r="AV257" s="178"/>
      <c r="BA257" s="202"/>
    </row>
    <row r="258" spans="1:53" s="109" customFormat="1" ht="21.6" customHeight="1" x14ac:dyDescent="0.25">
      <c r="A258" s="219" t="s">
        <v>146</v>
      </c>
      <c r="B258" s="193" t="s">
        <v>147</v>
      </c>
      <c r="C258" s="193" t="s">
        <v>147</v>
      </c>
      <c r="D258" s="193" t="s">
        <v>147</v>
      </c>
      <c r="E258" s="193" t="s">
        <v>113</v>
      </c>
      <c r="F258" s="193" t="s">
        <v>148</v>
      </c>
      <c r="G258" s="193" t="s">
        <v>148</v>
      </c>
      <c r="H258" s="193" t="s">
        <v>148</v>
      </c>
      <c r="I258" s="193" t="s">
        <v>148</v>
      </c>
      <c r="J258" s="193" t="s">
        <v>135</v>
      </c>
      <c r="K258" s="193" t="s">
        <v>135</v>
      </c>
      <c r="L258" s="193" t="s">
        <v>148</v>
      </c>
      <c r="Q258" s="109" t="s">
        <v>116</v>
      </c>
      <c r="R258" s="109" t="s">
        <v>117</v>
      </c>
      <c r="AR258" s="177"/>
      <c r="AT258" s="178"/>
      <c r="AU258" s="178"/>
      <c r="AV258" s="178"/>
      <c r="BA258" s="202"/>
    </row>
    <row r="259" spans="1:53" s="109" customFormat="1" ht="11.25" x14ac:dyDescent="0.25">
      <c r="A259" s="209" t="s">
        <v>149</v>
      </c>
      <c r="B259" s="193"/>
      <c r="C259" s="193"/>
      <c r="D259" s="193"/>
      <c r="E259" s="193">
        <v>5</v>
      </c>
      <c r="F259" s="193">
        <v>4</v>
      </c>
      <c r="G259" s="193">
        <v>4</v>
      </c>
      <c r="H259" s="193">
        <v>4</v>
      </c>
      <c r="I259" s="193">
        <v>4</v>
      </c>
      <c r="J259" s="193">
        <v>3</v>
      </c>
      <c r="K259" s="193">
        <v>3</v>
      </c>
      <c r="L259" s="193">
        <v>4</v>
      </c>
      <c r="M259" s="220">
        <f>SUM(B259:L259)</f>
        <v>31</v>
      </c>
      <c r="N259" s="221"/>
      <c r="P259" s="109" t="s">
        <v>150</v>
      </c>
      <c r="Q259" s="109">
        <v>55</v>
      </c>
      <c r="R259" s="109">
        <v>122</v>
      </c>
      <c r="AR259" s="177"/>
      <c r="AT259" s="178"/>
      <c r="AU259" s="178"/>
      <c r="AV259" s="178"/>
      <c r="BA259" s="202"/>
    </row>
    <row r="260" spans="1:53" s="109" customFormat="1" ht="11.25" x14ac:dyDescent="0.25">
      <c r="A260" s="209" t="s">
        <v>151</v>
      </c>
      <c r="B260" s="193"/>
      <c r="C260" s="193"/>
      <c r="D260" s="193"/>
      <c r="E260" s="193">
        <v>5</v>
      </c>
      <c r="F260" s="193">
        <v>4</v>
      </c>
      <c r="G260" s="193">
        <v>4</v>
      </c>
      <c r="H260" s="193">
        <v>4</v>
      </c>
      <c r="I260" s="193">
        <v>4</v>
      </c>
      <c r="J260" s="193">
        <v>3</v>
      </c>
      <c r="K260" s="193">
        <v>3</v>
      </c>
      <c r="L260" s="193">
        <v>4</v>
      </c>
      <c r="M260" s="220">
        <f t="shared" ref="M260:M262" si="12">SUM(B260:L260)</f>
        <v>31</v>
      </c>
      <c r="N260" s="221"/>
      <c r="P260" s="109" t="s">
        <v>150</v>
      </c>
      <c r="AR260" s="177"/>
      <c r="AT260" s="178"/>
      <c r="AU260" s="178"/>
      <c r="AV260" s="178"/>
      <c r="BA260" s="202"/>
    </row>
    <row r="261" spans="1:53" s="109" customFormat="1" ht="11.25" x14ac:dyDescent="0.25">
      <c r="A261" s="209" t="s">
        <v>152</v>
      </c>
      <c r="B261" s="193">
        <v>11</v>
      </c>
      <c r="C261" s="193">
        <v>10</v>
      </c>
      <c r="D261" s="193">
        <v>10</v>
      </c>
      <c r="E261" s="193"/>
      <c r="F261" s="193"/>
      <c r="G261" s="193"/>
      <c r="H261" s="193"/>
      <c r="I261" s="193"/>
      <c r="J261" s="193"/>
      <c r="K261" s="193"/>
      <c r="L261" s="193"/>
      <c r="M261" s="220">
        <f t="shared" si="12"/>
        <v>31</v>
      </c>
      <c r="N261" s="221"/>
      <c r="P261" s="109" t="s">
        <v>150</v>
      </c>
      <c r="AR261" s="177"/>
      <c r="AT261" s="178"/>
      <c r="AU261" s="178"/>
      <c r="AV261" s="178"/>
      <c r="BA261" s="202"/>
    </row>
    <row r="262" spans="1:53" s="109" customFormat="1" ht="11.25" x14ac:dyDescent="0.25">
      <c r="A262" s="209" t="s">
        <v>153</v>
      </c>
      <c r="B262" s="193">
        <v>6</v>
      </c>
      <c r="C262" s="193">
        <v>6</v>
      </c>
      <c r="D262" s="193">
        <v>6</v>
      </c>
      <c r="E262" s="193">
        <v>6</v>
      </c>
      <c r="F262" s="193">
        <v>9</v>
      </c>
      <c r="G262" s="193">
        <v>9</v>
      </c>
      <c r="H262" s="193">
        <v>9</v>
      </c>
      <c r="I262" s="193">
        <v>9</v>
      </c>
      <c r="J262" s="193">
        <v>9</v>
      </c>
      <c r="K262" s="193">
        <v>9</v>
      </c>
      <c r="L262" s="193">
        <v>6</v>
      </c>
      <c r="M262" s="220">
        <f t="shared" si="12"/>
        <v>84</v>
      </c>
      <c r="N262" s="221"/>
      <c r="P262" s="109" t="s">
        <v>154</v>
      </c>
      <c r="AR262" s="177"/>
      <c r="AT262" s="178"/>
      <c r="AU262" s="178"/>
      <c r="AV262" s="178"/>
      <c r="BA262" s="202"/>
    </row>
    <row r="263" spans="1:53" s="109" customFormat="1" ht="11.25" x14ac:dyDescent="0.25">
      <c r="A263" s="176"/>
      <c r="B263" s="109" t="s">
        <v>155</v>
      </c>
      <c r="C263" s="109" t="s">
        <v>155</v>
      </c>
      <c r="D263" s="109" t="s">
        <v>155</v>
      </c>
      <c r="E263" s="109" t="s">
        <v>155</v>
      </c>
      <c r="F263" s="109" t="s">
        <v>147</v>
      </c>
      <c r="G263" s="109" t="s">
        <v>147</v>
      </c>
      <c r="H263" s="109" t="s">
        <v>147</v>
      </c>
      <c r="I263" s="109" t="s">
        <v>147</v>
      </c>
      <c r="J263" s="109" t="s">
        <v>147</v>
      </c>
      <c r="K263" s="109" t="s">
        <v>147</v>
      </c>
      <c r="L263" s="109" t="s">
        <v>155</v>
      </c>
      <c r="M263" s="221">
        <f>SUM(M259:N262)</f>
        <v>177</v>
      </c>
      <c r="N263" s="221"/>
      <c r="AR263" s="177"/>
      <c r="AT263" s="178"/>
      <c r="AU263" s="178"/>
      <c r="AV263" s="178"/>
      <c r="BA263" s="202"/>
    </row>
    <row r="264" spans="1:53" s="109" customFormat="1" ht="11.25" x14ac:dyDescent="0.25">
      <c r="A264" s="176"/>
      <c r="AR264" s="177"/>
      <c r="AT264" s="178"/>
      <c r="AU264" s="178"/>
      <c r="AV264" s="178"/>
      <c r="BA264" s="202"/>
    </row>
    <row r="265" spans="1:53" s="109" customFormat="1" ht="21.6" customHeight="1" x14ac:dyDescent="0.25">
      <c r="A265" s="222" t="s">
        <v>156</v>
      </c>
      <c r="B265" s="193">
        <v>3</v>
      </c>
      <c r="C265" s="193" t="s">
        <v>157</v>
      </c>
      <c r="D265" s="193" t="s">
        <v>158</v>
      </c>
      <c r="E265" s="193" t="s">
        <v>158</v>
      </c>
      <c r="F265" s="193" t="s">
        <v>158</v>
      </c>
      <c r="G265" s="193" t="s">
        <v>158</v>
      </c>
      <c r="H265" s="193" t="s">
        <v>158</v>
      </c>
      <c r="I265" s="193" t="s">
        <v>158</v>
      </c>
      <c r="J265" s="193" t="s">
        <v>158</v>
      </c>
      <c r="K265" s="193">
        <v>2</v>
      </c>
      <c r="L265" s="193" t="s">
        <v>158</v>
      </c>
      <c r="M265" s="193" t="s">
        <v>158</v>
      </c>
      <c r="N265" s="193" t="s">
        <v>158</v>
      </c>
      <c r="O265" s="193" t="s">
        <v>158</v>
      </c>
      <c r="P265" s="193" t="s">
        <v>158</v>
      </c>
      <c r="Q265" s="193" t="s">
        <v>158</v>
      </c>
      <c r="R265" s="193" t="s">
        <v>158</v>
      </c>
      <c r="S265" s="193" t="s">
        <v>157</v>
      </c>
      <c r="T265" s="193">
        <v>2</v>
      </c>
      <c r="U265" s="193" t="s">
        <v>158</v>
      </c>
      <c r="V265" s="193" t="s">
        <v>158</v>
      </c>
      <c r="W265" s="193" t="s">
        <v>158</v>
      </c>
      <c r="X265" s="193" t="s">
        <v>158</v>
      </c>
      <c r="Y265" s="193" t="s">
        <v>158</v>
      </c>
      <c r="Z265" s="193" t="s">
        <v>158</v>
      </c>
      <c r="AA265" s="193" t="s">
        <v>158</v>
      </c>
      <c r="AB265" s="193" t="s">
        <v>157</v>
      </c>
      <c r="AC265" s="193">
        <v>2</v>
      </c>
      <c r="AD265" s="193" t="s">
        <v>158</v>
      </c>
      <c r="AE265" s="193" t="s">
        <v>158</v>
      </c>
      <c r="AF265" s="193" t="s">
        <v>158</v>
      </c>
      <c r="AG265" s="193" t="s">
        <v>158</v>
      </c>
      <c r="AH265" s="193" t="s">
        <v>158</v>
      </c>
      <c r="AI265" s="193" t="s">
        <v>158</v>
      </c>
      <c r="AJ265" s="193">
        <v>3</v>
      </c>
      <c r="AO265" s="205" t="s">
        <v>116</v>
      </c>
      <c r="AP265" s="205" t="s">
        <v>117</v>
      </c>
      <c r="AR265" s="177"/>
      <c r="AT265" s="178"/>
      <c r="AU265" s="178"/>
      <c r="AV265" s="178"/>
      <c r="BA265" s="202"/>
    </row>
    <row r="266" spans="1:53" s="109" customFormat="1" ht="11.25" x14ac:dyDescent="0.25">
      <c r="A266" s="209" t="s">
        <v>159</v>
      </c>
      <c r="B266" s="193">
        <v>3</v>
      </c>
      <c r="C266" s="193">
        <v>3</v>
      </c>
      <c r="D266" s="193">
        <v>2</v>
      </c>
      <c r="E266" s="193">
        <v>2</v>
      </c>
      <c r="F266" s="193">
        <v>2</v>
      </c>
      <c r="G266" s="193">
        <v>2</v>
      </c>
      <c r="H266" s="193">
        <v>2</v>
      </c>
      <c r="I266" s="193">
        <v>2</v>
      </c>
      <c r="J266" s="193">
        <v>2</v>
      </c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3"/>
      <c r="AK266" s="223">
        <f>SUM(A266:AJ266)</f>
        <v>20</v>
      </c>
      <c r="AL266" s="224"/>
      <c r="AN266" s="109" t="s">
        <v>160</v>
      </c>
      <c r="AO266" s="205">
        <v>45</v>
      </c>
      <c r="AP266" s="205">
        <v>30</v>
      </c>
      <c r="AR266" s="177"/>
      <c r="AT266" s="178"/>
      <c r="AU266" s="178"/>
      <c r="AV266" s="178"/>
      <c r="BA266" s="202"/>
    </row>
    <row r="267" spans="1:53" s="109" customFormat="1" ht="11.25" x14ac:dyDescent="0.25">
      <c r="A267" s="209" t="s">
        <v>161</v>
      </c>
      <c r="B267" s="193"/>
      <c r="C267" s="193"/>
      <c r="D267" s="193"/>
      <c r="E267" s="193"/>
      <c r="F267" s="193"/>
      <c r="G267" s="193"/>
      <c r="H267" s="193"/>
      <c r="I267" s="193"/>
      <c r="J267" s="193"/>
      <c r="K267" s="193">
        <v>2</v>
      </c>
      <c r="L267" s="193">
        <v>2</v>
      </c>
      <c r="M267" s="193">
        <v>2</v>
      </c>
      <c r="N267" s="193">
        <v>2</v>
      </c>
      <c r="O267" s="193">
        <v>2</v>
      </c>
      <c r="P267" s="193">
        <v>2</v>
      </c>
      <c r="Q267" s="193">
        <v>2</v>
      </c>
      <c r="R267" s="193">
        <v>2</v>
      </c>
      <c r="S267" s="193">
        <v>3</v>
      </c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223">
        <f t="shared" ref="AK267:AK269" si="13">SUM(A267:AJ267)</f>
        <v>19</v>
      </c>
      <c r="AL267" s="224"/>
      <c r="AN267" s="109" t="s">
        <v>162</v>
      </c>
      <c r="AR267" s="177"/>
      <c r="AT267" s="178"/>
      <c r="AU267" s="178"/>
      <c r="AV267" s="178"/>
      <c r="BA267" s="202"/>
    </row>
    <row r="268" spans="1:53" s="109" customFormat="1" ht="11.25" x14ac:dyDescent="0.25">
      <c r="A268" s="209" t="s">
        <v>163</v>
      </c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>
        <v>2</v>
      </c>
      <c r="U268" s="193">
        <v>2</v>
      </c>
      <c r="V268" s="193">
        <v>2</v>
      </c>
      <c r="W268" s="193">
        <v>2</v>
      </c>
      <c r="X268" s="193">
        <v>2</v>
      </c>
      <c r="Y268" s="193">
        <v>2</v>
      </c>
      <c r="Z268" s="193">
        <v>2</v>
      </c>
      <c r="AA268" s="193">
        <v>2</v>
      </c>
      <c r="AB268" s="193">
        <v>3</v>
      </c>
      <c r="AC268" s="193"/>
      <c r="AD268" s="193"/>
      <c r="AE268" s="193"/>
      <c r="AF268" s="193"/>
      <c r="AG268" s="193"/>
      <c r="AH268" s="193"/>
      <c r="AI268" s="193"/>
      <c r="AJ268" s="193"/>
      <c r="AK268" s="223">
        <f t="shared" si="13"/>
        <v>19</v>
      </c>
      <c r="AL268" s="224"/>
      <c r="AN268" s="109" t="s">
        <v>162</v>
      </c>
      <c r="AR268" s="177"/>
      <c r="AT268" s="178"/>
      <c r="AU268" s="178"/>
      <c r="AV268" s="178"/>
      <c r="BA268" s="202"/>
    </row>
    <row r="269" spans="1:53" s="109" customFormat="1" ht="11.25" x14ac:dyDescent="0.25">
      <c r="A269" s="209" t="s">
        <v>164</v>
      </c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93">
        <v>2</v>
      </c>
      <c r="AD269" s="193">
        <v>2</v>
      </c>
      <c r="AE269" s="193">
        <v>2</v>
      </c>
      <c r="AF269" s="193">
        <v>2</v>
      </c>
      <c r="AG269" s="193">
        <v>2</v>
      </c>
      <c r="AH269" s="193">
        <v>2</v>
      </c>
      <c r="AI269" s="193">
        <v>2</v>
      </c>
      <c r="AJ269" s="193">
        <v>3</v>
      </c>
      <c r="AK269" s="223">
        <f t="shared" si="13"/>
        <v>17</v>
      </c>
      <c r="AL269" s="224"/>
      <c r="AN269" s="109" t="s">
        <v>165</v>
      </c>
      <c r="AR269" s="177"/>
      <c r="AT269" s="178"/>
      <c r="AU269" s="178"/>
      <c r="AV269" s="178"/>
      <c r="BA269" s="202"/>
    </row>
    <row r="270" spans="1:53" s="109" customFormat="1" ht="11.25" x14ac:dyDescent="0.25">
      <c r="A270" s="176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AB270" s="225"/>
      <c r="AC270" s="225"/>
      <c r="AD270" s="225"/>
      <c r="AE270" s="225"/>
      <c r="AF270" s="225"/>
      <c r="AG270" s="225"/>
      <c r="AH270" s="225"/>
      <c r="AI270" s="225"/>
      <c r="AJ270" s="225"/>
      <c r="AK270" s="224">
        <f>SUM(AK266:AL269)</f>
        <v>75</v>
      </c>
      <c r="AL270" s="224"/>
      <c r="AR270" s="177"/>
      <c r="AT270" s="178"/>
      <c r="AU270" s="178"/>
      <c r="AV270" s="178"/>
      <c r="BA270" s="202"/>
    </row>
    <row r="271" spans="1:53" s="109" customFormat="1" ht="11.25" x14ac:dyDescent="0.25">
      <c r="A271" s="176"/>
      <c r="AR271" s="177"/>
      <c r="AT271" s="178"/>
      <c r="AU271" s="178"/>
      <c r="AV271" s="178"/>
      <c r="BA271" s="202"/>
    </row>
    <row r="272" spans="1:53" s="109" customFormat="1" ht="11.25" x14ac:dyDescent="0.25">
      <c r="A272" s="176"/>
      <c r="AR272" s="177"/>
      <c r="AT272" s="178"/>
      <c r="AU272" s="178"/>
      <c r="AV272" s="178"/>
      <c r="BA272" s="202"/>
    </row>
  </sheetData>
  <mergeCells count="27">
    <mergeCell ref="AK268:AL268"/>
    <mergeCell ref="AK269:AL269"/>
    <mergeCell ref="AK270:AL270"/>
    <mergeCell ref="M260:N260"/>
    <mergeCell ref="M261:N261"/>
    <mergeCell ref="M262:N262"/>
    <mergeCell ref="M263:N263"/>
    <mergeCell ref="AK266:AL266"/>
    <mergeCell ref="AK267:AL267"/>
    <mergeCell ref="P248:Q248"/>
    <mergeCell ref="L252:M252"/>
    <mergeCell ref="L253:M253"/>
    <mergeCell ref="L254:M254"/>
    <mergeCell ref="L255:M255"/>
    <mergeCell ref="M259:N259"/>
    <mergeCell ref="Z239:AA239"/>
    <mergeCell ref="Z240:AA240"/>
    <mergeCell ref="Z241:AA241"/>
    <mergeCell ref="Z242:AA242"/>
    <mergeCell ref="P246:Q246"/>
    <mergeCell ref="P247:Q247"/>
    <mergeCell ref="AQ4:AQ11"/>
    <mergeCell ref="AQ14:AQ19"/>
    <mergeCell ref="Z232:AA232"/>
    <mergeCell ref="Z233:AA233"/>
    <mergeCell ref="Z234:AA234"/>
    <mergeCell ref="Z235:AA235"/>
  </mergeCells>
  <conditionalFormatting sqref="BA1:BA228">
    <cfRule type="cellIs" dxfId="8" priority="1" operator="notEqual">
      <formula>100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10D3-C4A2-4853-A5B8-E3F4185C40A4}">
  <dimension ref="A1:N33"/>
  <sheetViews>
    <sheetView tabSelected="1" zoomScale="85" zoomScaleNormal="85" workbookViewId="0">
      <selection activeCell="L16" sqref="L16"/>
    </sheetView>
  </sheetViews>
  <sheetFormatPr defaultRowHeight="15" x14ac:dyDescent="0.25"/>
  <cols>
    <col min="1" max="1" width="5" customWidth="1"/>
    <col min="2" max="2" width="32" customWidth="1"/>
    <col min="4" max="4" width="10" customWidth="1"/>
    <col min="5" max="5" width="5.7109375" customWidth="1"/>
    <col min="6" max="6" width="8.7109375" customWidth="1"/>
    <col min="7" max="7" width="7.7109375" customWidth="1"/>
    <col min="8" max="8" width="8.85546875" customWidth="1"/>
    <col min="9" max="9" width="7.140625" customWidth="1"/>
    <col min="10" max="10" width="6" customWidth="1"/>
    <col min="11" max="11" width="6.28515625" customWidth="1"/>
    <col min="12" max="12" width="10" customWidth="1"/>
    <col min="13" max="13" width="17.85546875" customWidth="1"/>
  </cols>
  <sheetData>
    <row r="1" spans="1:14" ht="2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4" ht="15.75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4" ht="18.75" x14ac:dyDescent="0.3">
      <c r="A3" s="88" t="s">
        <v>2</v>
      </c>
      <c r="B3" s="88"/>
      <c r="C3" s="88"/>
      <c r="D3" s="88"/>
      <c r="E3" s="88"/>
      <c r="F3" s="89"/>
      <c r="G3" s="89"/>
      <c r="H3" s="89"/>
      <c r="I3" s="89"/>
      <c r="J3" s="89"/>
      <c r="K3" s="89"/>
      <c r="L3" s="1" t="s">
        <v>3</v>
      </c>
      <c r="M3" s="2" t="s">
        <v>46</v>
      </c>
    </row>
    <row r="4" spans="1:14" x14ac:dyDescent="0.25">
      <c r="A4" s="88" t="s">
        <v>4</v>
      </c>
      <c r="B4" s="88"/>
      <c r="C4" s="88"/>
      <c r="D4" s="88"/>
      <c r="E4" s="3"/>
      <c r="F4" s="88" t="s">
        <v>5</v>
      </c>
      <c r="G4" s="88"/>
      <c r="H4" s="88"/>
      <c r="I4" s="4"/>
      <c r="J4" s="88" t="s">
        <v>6</v>
      </c>
      <c r="K4" s="88"/>
      <c r="L4" s="3"/>
    </row>
    <row r="5" spans="1:14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ht="21.75" thickBot="1" x14ac:dyDescent="0.3">
      <c r="A6" s="81" t="s">
        <v>7</v>
      </c>
      <c r="B6" s="6"/>
      <c r="C6" s="7"/>
      <c r="D6" s="8"/>
      <c r="E6" s="9"/>
      <c r="F6" s="82" t="s">
        <v>8</v>
      </c>
      <c r="G6" s="82"/>
      <c r="H6" s="82"/>
      <c r="I6" s="82"/>
      <c r="J6" s="82"/>
      <c r="K6" s="82"/>
      <c r="L6" s="82"/>
      <c r="M6" s="82"/>
      <c r="N6" s="83" t="s">
        <v>9</v>
      </c>
    </row>
    <row r="7" spans="1:14" ht="16.5" thickBot="1" x14ac:dyDescent="0.3">
      <c r="A7" s="81"/>
      <c r="B7" s="94" t="s">
        <v>50</v>
      </c>
      <c r="C7" s="95" t="s">
        <v>10</v>
      </c>
      <c r="D7" s="96" t="s">
        <v>11</v>
      </c>
      <c r="E7" s="97" t="s">
        <v>12</v>
      </c>
      <c r="F7" s="98" t="s">
        <v>13</v>
      </c>
      <c r="G7" s="84" t="s">
        <v>14</v>
      </c>
      <c r="H7" s="84"/>
      <c r="I7" s="84"/>
      <c r="J7" s="84"/>
      <c r="K7" s="84"/>
      <c r="L7" s="85" t="s">
        <v>15</v>
      </c>
      <c r="M7" s="85"/>
      <c r="N7" s="83"/>
    </row>
    <row r="8" spans="1:14" ht="16.5" thickBot="1" x14ac:dyDescent="0.3">
      <c r="A8" s="81"/>
      <c r="B8" s="94"/>
      <c r="C8" s="95"/>
      <c r="D8" s="96"/>
      <c r="E8" s="97"/>
      <c r="F8" s="98"/>
      <c r="G8" s="91" t="s">
        <v>16</v>
      </c>
      <c r="H8" s="92" t="s">
        <v>54</v>
      </c>
      <c r="I8" s="91" t="s">
        <v>17</v>
      </c>
      <c r="J8" s="79" t="s">
        <v>18</v>
      </c>
      <c r="K8" s="79"/>
      <c r="L8" s="10"/>
      <c r="M8" s="93" t="s">
        <v>19</v>
      </c>
      <c r="N8" s="83"/>
    </row>
    <row r="9" spans="1:14" ht="39" thickBot="1" x14ac:dyDescent="0.3">
      <c r="A9" s="81"/>
      <c r="B9" s="94"/>
      <c r="C9" s="95"/>
      <c r="D9" s="96"/>
      <c r="E9" s="97"/>
      <c r="F9" s="98"/>
      <c r="G9" s="91"/>
      <c r="H9" s="92"/>
      <c r="I9" s="91"/>
      <c r="J9" s="26" t="s">
        <v>20</v>
      </c>
      <c r="K9" s="27" t="s">
        <v>21</v>
      </c>
      <c r="L9" s="28" t="s">
        <v>22</v>
      </c>
      <c r="M9" s="93"/>
      <c r="N9" s="83"/>
    </row>
    <row r="10" spans="1:14" x14ac:dyDescent="0.25">
      <c r="A10" s="11" t="s">
        <v>23</v>
      </c>
      <c r="B10" s="29"/>
      <c r="C10" s="30"/>
      <c r="D10" s="31"/>
      <c r="E10" s="32"/>
      <c r="F10" s="33"/>
      <c r="G10" s="34"/>
      <c r="H10" s="35"/>
      <c r="I10" s="34"/>
      <c r="J10" s="36"/>
      <c r="K10" s="35"/>
      <c r="L10" s="37"/>
      <c r="M10" s="35"/>
      <c r="N10" s="38">
        <f t="shared" ref="N10:N27" si="0">H10+M10</f>
        <v>0</v>
      </c>
    </row>
    <row r="11" spans="1:14" x14ac:dyDescent="0.25">
      <c r="A11" s="15" t="s">
        <v>25</v>
      </c>
      <c r="B11" s="16"/>
      <c r="C11" s="17"/>
      <c r="D11" s="39"/>
      <c r="E11" s="18"/>
      <c r="F11" s="14"/>
      <c r="G11" s="40"/>
      <c r="H11" s="41"/>
      <c r="I11" s="40"/>
      <c r="J11" s="42"/>
      <c r="K11" s="41"/>
      <c r="L11" s="43"/>
      <c r="M11" s="41"/>
      <c r="N11" s="38">
        <f t="shared" si="0"/>
        <v>0</v>
      </c>
    </row>
    <row r="12" spans="1:14" x14ac:dyDescent="0.25">
      <c r="A12" s="15" t="s">
        <v>26</v>
      </c>
      <c r="B12" s="16"/>
      <c r="C12" s="17"/>
      <c r="D12" s="39"/>
      <c r="E12" s="18"/>
      <c r="F12" s="14"/>
      <c r="G12" s="40"/>
      <c r="H12" s="41"/>
      <c r="I12" s="40"/>
      <c r="J12" s="42"/>
      <c r="K12" s="41"/>
      <c r="L12" s="43"/>
      <c r="M12" s="41"/>
      <c r="N12" s="38">
        <f t="shared" si="0"/>
        <v>0</v>
      </c>
    </row>
    <row r="13" spans="1:14" x14ac:dyDescent="0.25">
      <c r="A13" s="15" t="s">
        <v>27</v>
      </c>
      <c r="B13" s="16"/>
      <c r="C13" s="17"/>
      <c r="D13" s="39"/>
      <c r="E13" s="18"/>
      <c r="F13" s="14"/>
      <c r="G13" s="40"/>
      <c r="H13" s="41"/>
      <c r="I13" s="40"/>
      <c r="J13" s="42"/>
      <c r="K13" s="41"/>
      <c r="L13" s="43"/>
      <c r="M13" s="41"/>
      <c r="N13" s="38">
        <f t="shared" si="0"/>
        <v>0</v>
      </c>
    </row>
    <row r="14" spans="1:14" x14ac:dyDescent="0.25">
      <c r="A14" s="15" t="s">
        <v>28</v>
      </c>
      <c r="B14" s="16"/>
      <c r="C14" s="17"/>
      <c r="D14" s="39"/>
      <c r="E14" s="18"/>
      <c r="F14" s="14"/>
      <c r="G14" s="40"/>
      <c r="H14" s="41"/>
      <c r="I14" s="40"/>
      <c r="J14" s="42"/>
      <c r="K14" s="41"/>
      <c r="L14" s="43"/>
      <c r="M14" s="41"/>
      <c r="N14" s="38">
        <f t="shared" si="0"/>
        <v>0</v>
      </c>
    </row>
    <row r="15" spans="1:14" x14ac:dyDescent="0.25">
      <c r="A15" s="15" t="s">
        <v>29</v>
      </c>
      <c r="B15" s="16"/>
      <c r="C15" s="17"/>
      <c r="D15" s="39"/>
      <c r="E15" s="18"/>
      <c r="F15" s="14"/>
      <c r="G15" s="40"/>
      <c r="H15" s="41"/>
      <c r="I15" s="40"/>
      <c r="J15" s="42"/>
      <c r="K15" s="41"/>
      <c r="L15" s="43"/>
      <c r="M15" s="41"/>
      <c r="N15" s="38">
        <f t="shared" si="0"/>
        <v>0</v>
      </c>
    </row>
    <row r="16" spans="1:14" x14ac:dyDescent="0.25">
      <c r="A16" s="15" t="s">
        <v>30</v>
      </c>
      <c r="B16" s="16"/>
      <c r="C16" s="17"/>
      <c r="D16" s="39"/>
      <c r="E16" s="18"/>
      <c r="F16" s="16"/>
      <c r="G16" s="65"/>
      <c r="H16" s="41"/>
      <c r="I16" s="65"/>
      <c r="J16" s="42"/>
      <c r="K16" s="19"/>
      <c r="L16" s="43"/>
      <c r="M16" s="41"/>
      <c r="N16" s="38">
        <f t="shared" si="0"/>
        <v>0</v>
      </c>
    </row>
    <row r="17" spans="1:14" x14ac:dyDescent="0.25">
      <c r="A17" s="15" t="s">
        <v>31</v>
      </c>
      <c r="B17" s="16"/>
      <c r="C17" s="17"/>
      <c r="D17" s="39"/>
      <c r="E17" s="18"/>
      <c r="F17" s="16"/>
      <c r="G17" s="65"/>
      <c r="H17" s="41"/>
      <c r="I17" s="65"/>
      <c r="J17" s="42"/>
      <c r="K17" s="19"/>
      <c r="L17" s="43"/>
      <c r="M17" s="41"/>
      <c r="N17" s="38">
        <f t="shared" si="0"/>
        <v>0</v>
      </c>
    </row>
    <row r="18" spans="1:14" x14ac:dyDescent="0.25">
      <c r="A18" s="15" t="s">
        <v>32</v>
      </c>
      <c r="B18" s="16"/>
      <c r="C18" s="17"/>
      <c r="D18" s="39"/>
      <c r="E18" s="18"/>
      <c r="F18" s="16"/>
      <c r="G18" s="65"/>
      <c r="H18" s="41"/>
      <c r="I18" s="65"/>
      <c r="J18" s="42"/>
      <c r="K18" s="19"/>
      <c r="L18" s="43"/>
      <c r="M18" s="41"/>
      <c r="N18" s="38">
        <f t="shared" si="0"/>
        <v>0</v>
      </c>
    </row>
    <row r="19" spans="1:14" x14ac:dyDescent="0.25">
      <c r="A19" s="15" t="s">
        <v>33</v>
      </c>
      <c r="B19" s="16"/>
      <c r="C19" s="17"/>
      <c r="D19" s="39"/>
      <c r="E19" s="18"/>
      <c r="F19" s="14"/>
      <c r="G19" s="40"/>
      <c r="H19" s="41"/>
      <c r="I19" s="40"/>
      <c r="J19" s="42"/>
      <c r="K19" s="41"/>
      <c r="L19" s="43"/>
      <c r="M19" s="41"/>
      <c r="N19" s="38">
        <f t="shared" si="0"/>
        <v>0</v>
      </c>
    </row>
    <row r="20" spans="1:14" x14ac:dyDescent="0.25">
      <c r="A20" s="15" t="s">
        <v>34</v>
      </c>
      <c r="B20" s="16"/>
      <c r="C20" s="17"/>
      <c r="D20" s="39"/>
      <c r="E20" s="18"/>
      <c r="F20" s="14"/>
      <c r="G20" s="40"/>
      <c r="H20" s="41"/>
      <c r="I20" s="40"/>
      <c r="J20" s="42"/>
      <c r="K20" s="41"/>
      <c r="L20" s="43"/>
      <c r="M20" s="41"/>
      <c r="N20" s="38">
        <f t="shared" si="0"/>
        <v>0</v>
      </c>
    </row>
    <row r="21" spans="1:14" x14ac:dyDescent="0.25">
      <c r="A21" s="15" t="s">
        <v>35</v>
      </c>
      <c r="B21" s="16"/>
      <c r="C21" s="17"/>
      <c r="D21" s="39"/>
      <c r="E21" s="18"/>
      <c r="F21" s="14"/>
      <c r="G21" s="40"/>
      <c r="H21" s="41"/>
      <c r="I21" s="40"/>
      <c r="J21" s="42"/>
      <c r="K21" s="41"/>
      <c r="L21" s="43"/>
      <c r="M21" s="41"/>
      <c r="N21" s="38">
        <f t="shared" si="0"/>
        <v>0</v>
      </c>
    </row>
    <row r="22" spans="1:14" x14ac:dyDescent="0.25">
      <c r="A22" s="15" t="s">
        <v>36</v>
      </c>
      <c r="B22" s="16"/>
      <c r="C22" s="17"/>
      <c r="D22" s="39"/>
      <c r="E22" s="18"/>
      <c r="F22" s="16"/>
      <c r="G22" s="65"/>
      <c r="H22" s="19"/>
      <c r="I22" s="65"/>
      <c r="J22" s="39"/>
      <c r="K22" s="45"/>
      <c r="L22" s="60"/>
      <c r="M22" s="58"/>
      <c r="N22" s="38">
        <f t="shared" si="0"/>
        <v>0</v>
      </c>
    </row>
    <row r="23" spans="1:14" x14ac:dyDescent="0.25">
      <c r="A23" s="15" t="s">
        <v>37</v>
      </c>
      <c r="B23" s="16"/>
      <c r="C23" s="17"/>
      <c r="D23" s="39"/>
      <c r="E23" s="18"/>
      <c r="F23" s="14"/>
      <c r="G23" s="40"/>
      <c r="H23" s="41"/>
      <c r="I23" s="40"/>
      <c r="J23" s="42"/>
      <c r="K23" s="41"/>
      <c r="L23" s="43"/>
      <c r="M23" s="41"/>
      <c r="N23" s="38">
        <f t="shared" si="0"/>
        <v>0</v>
      </c>
    </row>
    <row r="24" spans="1:14" x14ac:dyDescent="0.25">
      <c r="A24" s="15" t="s">
        <v>38</v>
      </c>
      <c r="B24" s="46"/>
      <c r="C24" s="17"/>
      <c r="D24" s="39"/>
      <c r="E24" s="18"/>
      <c r="F24" s="14"/>
      <c r="G24" s="40"/>
      <c r="H24" s="41"/>
      <c r="I24" s="40"/>
      <c r="J24" s="42"/>
      <c r="K24" s="41"/>
      <c r="L24" s="43"/>
      <c r="M24" s="41"/>
      <c r="N24" s="38">
        <f t="shared" si="0"/>
        <v>0</v>
      </c>
    </row>
    <row r="25" spans="1:14" x14ac:dyDescent="0.25">
      <c r="A25" s="15" t="s">
        <v>39</v>
      </c>
      <c r="B25" s="20"/>
      <c r="C25" s="17"/>
      <c r="D25" s="39"/>
      <c r="E25" s="18"/>
      <c r="F25" s="14"/>
      <c r="G25" s="40"/>
      <c r="H25" s="41"/>
      <c r="I25" s="40"/>
      <c r="J25" s="42"/>
      <c r="K25" s="41"/>
      <c r="L25" s="43"/>
      <c r="M25" s="41"/>
      <c r="N25" s="38">
        <f t="shared" si="0"/>
        <v>0</v>
      </c>
    </row>
    <row r="26" spans="1:14" x14ac:dyDescent="0.25">
      <c r="A26" s="15" t="s">
        <v>40</v>
      </c>
      <c r="B26" s="20"/>
      <c r="C26" s="17"/>
      <c r="D26" s="39"/>
      <c r="E26" s="18"/>
      <c r="F26" s="14"/>
      <c r="G26" s="40"/>
      <c r="H26" s="41"/>
      <c r="I26" s="40"/>
      <c r="J26" s="42"/>
      <c r="K26" s="41"/>
      <c r="L26" s="43"/>
      <c r="M26" s="41"/>
      <c r="N26" s="38">
        <f t="shared" si="0"/>
        <v>0</v>
      </c>
    </row>
    <row r="27" spans="1:14" ht="15.75" thickBot="1" x14ac:dyDescent="0.3">
      <c r="A27" s="21" t="s">
        <v>41</v>
      </c>
      <c r="B27" s="47"/>
      <c r="C27" s="48"/>
      <c r="D27" s="49"/>
      <c r="E27" s="50"/>
      <c r="F27" s="51"/>
      <c r="G27" s="66"/>
      <c r="H27" s="53"/>
      <c r="I27" s="66"/>
      <c r="J27" s="54"/>
      <c r="K27" s="55"/>
      <c r="L27" s="59"/>
      <c r="M27" s="53"/>
      <c r="N27" s="38">
        <f t="shared" si="0"/>
        <v>0</v>
      </c>
    </row>
    <row r="28" spans="1:14" ht="19.5" thickBot="1" x14ac:dyDescent="0.3">
      <c r="A28" s="80" t="s">
        <v>42</v>
      </c>
      <c r="B28" s="80"/>
      <c r="C28" s="80"/>
      <c r="D28" s="80"/>
      <c r="E28" s="56"/>
      <c r="F28" s="56"/>
      <c r="G28" s="61">
        <f>SUM(G10:G27)</f>
        <v>0</v>
      </c>
      <c r="H28" s="61">
        <f>SUM(H10:H27)</f>
        <v>0</v>
      </c>
      <c r="I28" s="61">
        <f t="shared" ref="I28:J28" si="1">SUM(I10:I27)</f>
        <v>0</v>
      </c>
      <c r="J28" s="61">
        <f t="shared" si="1"/>
        <v>0</v>
      </c>
      <c r="K28" s="61"/>
      <c r="L28" s="61"/>
      <c r="M28" s="61">
        <f t="shared" ref="M28" si="2">SUM(M10:M27)</f>
        <v>0</v>
      </c>
      <c r="N28" s="62">
        <f>SUM(N10:N27)</f>
        <v>0</v>
      </c>
    </row>
    <row r="29" spans="1:14" ht="18.75" x14ac:dyDescent="0.3">
      <c r="A29" s="22"/>
      <c r="B29" s="57" t="s">
        <v>43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x14ac:dyDescent="0.25">
      <c r="A30" s="22"/>
      <c r="B30" s="22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22"/>
      <c r="B31" s="2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22"/>
      <c r="B32" s="22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1:14" ht="15.75" x14ac:dyDescent="0.25">
      <c r="A33" s="22"/>
      <c r="B33" s="23" t="s">
        <v>44</v>
      </c>
      <c r="C33" s="90"/>
      <c r="D33" s="90"/>
      <c r="E33" s="24"/>
      <c r="F33" s="25"/>
      <c r="G33" s="25"/>
      <c r="H33" s="25"/>
      <c r="I33" s="25"/>
      <c r="J33" s="78" t="s">
        <v>45</v>
      </c>
      <c r="K33" s="78"/>
      <c r="L33" s="78"/>
      <c r="M33" s="77"/>
      <c r="N33" s="77"/>
    </row>
  </sheetData>
  <mergeCells count="30">
    <mergeCell ref="C29:N29"/>
    <mergeCell ref="C30:N30"/>
    <mergeCell ref="C31:N31"/>
    <mergeCell ref="C32:N32"/>
    <mergeCell ref="C33:D33"/>
    <mergeCell ref="J33:L33"/>
    <mergeCell ref="M33:N33"/>
    <mergeCell ref="G8:G9"/>
    <mergeCell ref="H8:H9"/>
    <mergeCell ref="I8:I9"/>
    <mergeCell ref="J8:K8"/>
    <mergeCell ref="M8:M9"/>
    <mergeCell ref="A28:D28"/>
    <mergeCell ref="A6:A9"/>
    <mergeCell ref="F6:M6"/>
    <mergeCell ref="N6:N9"/>
    <mergeCell ref="B7:B9"/>
    <mergeCell ref="C7:C9"/>
    <mergeCell ref="D7:D9"/>
    <mergeCell ref="E7:E9"/>
    <mergeCell ref="F7:F9"/>
    <mergeCell ref="G7:K7"/>
    <mergeCell ref="L7:M7"/>
    <mergeCell ref="A1:M1"/>
    <mergeCell ref="A2:M2"/>
    <mergeCell ref="A3:E3"/>
    <mergeCell ref="F3:K3"/>
    <mergeCell ref="A4:D4"/>
    <mergeCell ref="F4:H4"/>
    <mergeCell ref="J4:K4"/>
  </mergeCells>
  <pageMargins left="0" right="0" top="0.15748031496062992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7007-5D71-46EB-9F90-EE8BC3592EE1}">
  <dimension ref="A1:N33"/>
  <sheetViews>
    <sheetView zoomScale="85" zoomScaleNormal="85" workbookViewId="0">
      <selection activeCell="L13" sqref="L13"/>
    </sheetView>
  </sheetViews>
  <sheetFormatPr defaultRowHeight="15" x14ac:dyDescent="0.25"/>
  <cols>
    <col min="1" max="1" width="5" customWidth="1"/>
    <col min="2" max="2" width="32" customWidth="1"/>
    <col min="3" max="3" width="8.5703125"/>
    <col min="4" max="4" width="10" customWidth="1"/>
    <col min="5" max="5" width="5.7109375" customWidth="1"/>
    <col min="6" max="6" width="8.7109375" customWidth="1"/>
    <col min="7" max="7" width="7.7109375" customWidth="1"/>
    <col min="8" max="8" width="8.85546875" customWidth="1"/>
    <col min="9" max="9" width="7.140625" customWidth="1"/>
    <col min="10" max="10" width="6" customWidth="1"/>
    <col min="11" max="11" width="6.28515625" customWidth="1"/>
    <col min="12" max="12" width="10" customWidth="1"/>
    <col min="13" max="13" width="17.85546875" customWidth="1"/>
  </cols>
  <sheetData>
    <row r="1" spans="1:14" ht="2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4" ht="15.75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4" ht="18.75" x14ac:dyDescent="0.3">
      <c r="A3" s="88" t="s">
        <v>2</v>
      </c>
      <c r="B3" s="88"/>
      <c r="C3" s="88"/>
      <c r="D3" s="88"/>
      <c r="E3" s="88"/>
      <c r="F3" s="89"/>
      <c r="G3" s="89"/>
      <c r="H3" s="89"/>
      <c r="I3" s="89"/>
      <c r="J3" s="89"/>
      <c r="K3" s="89"/>
      <c r="L3" s="1" t="s">
        <v>3</v>
      </c>
      <c r="M3" s="2" t="s">
        <v>46</v>
      </c>
    </row>
    <row r="4" spans="1:14" x14ac:dyDescent="0.25">
      <c r="A4" s="88" t="s">
        <v>4</v>
      </c>
      <c r="B4" s="88"/>
      <c r="C4" s="88"/>
      <c r="D4" s="88"/>
      <c r="E4" s="3"/>
      <c r="F4" s="88" t="s">
        <v>5</v>
      </c>
      <c r="G4" s="88"/>
      <c r="H4" s="88"/>
      <c r="I4" s="4"/>
      <c r="J4" s="88" t="s">
        <v>6</v>
      </c>
      <c r="K4" s="88"/>
      <c r="L4" s="3"/>
    </row>
    <row r="5" spans="1:14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ht="21.75" thickBot="1" x14ac:dyDescent="0.3">
      <c r="A6" s="81" t="s">
        <v>7</v>
      </c>
      <c r="B6" s="6"/>
      <c r="C6" s="7"/>
      <c r="D6" s="8"/>
      <c r="E6" s="9"/>
      <c r="F6" s="82" t="s">
        <v>8</v>
      </c>
      <c r="G6" s="82"/>
      <c r="H6" s="82"/>
      <c r="I6" s="82"/>
      <c r="J6" s="82"/>
      <c r="K6" s="82"/>
      <c r="L6" s="82"/>
      <c r="M6" s="82"/>
      <c r="N6" s="83" t="s">
        <v>9</v>
      </c>
    </row>
    <row r="7" spans="1:14" ht="16.5" thickBot="1" x14ac:dyDescent="0.3">
      <c r="A7" s="81"/>
      <c r="B7" s="94" t="s">
        <v>50</v>
      </c>
      <c r="C7" s="95" t="s">
        <v>10</v>
      </c>
      <c r="D7" s="96" t="s">
        <v>11</v>
      </c>
      <c r="E7" s="97" t="s">
        <v>12</v>
      </c>
      <c r="F7" s="98" t="s">
        <v>13</v>
      </c>
      <c r="G7" s="84" t="s">
        <v>14</v>
      </c>
      <c r="H7" s="84"/>
      <c r="I7" s="84"/>
      <c r="J7" s="84"/>
      <c r="K7" s="84"/>
      <c r="L7" s="85" t="s">
        <v>15</v>
      </c>
      <c r="M7" s="85"/>
      <c r="N7" s="83"/>
    </row>
    <row r="8" spans="1:14" ht="16.5" thickBot="1" x14ac:dyDescent="0.3">
      <c r="A8" s="81"/>
      <c r="B8" s="94"/>
      <c r="C8" s="95"/>
      <c r="D8" s="96"/>
      <c r="E8" s="97"/>
      <c r="F8" s="98"/>
      <c r="G8" s="91" t="s">
        <v>16</v>
      </c>
      <c r="H8" s="92" t="s">
        <v>54</v>
      </c>
      <c r="I8" s="91" t="s">
        <v>17</v>
      </c>
      <c r="J8" s="79" t="s">
        <v>18</v>
      </c>
      <c r="K8" s="79"/>
      <c r="L8" s="10"/>
      <c r="M8" s="93" t="s">
        <v>19</v>
      </c>
      <c r="N8" s="83"/>
    </row>
    <row r="9" spans="1:14" ht="39" thickBot="1" x14ac:dyDescent="0.3">
      <c r="A9" s="81"/>
      <c r="B9" s="94"/>
      <c r="C9" s="95"/>
      <c r="D9" s="96"/>
      <c r="E9" s="97"/>
      <c r="F9" s="98"/>
      <c r="G9" s="91"/>
      <c r="H9" s="92"/>
      <c r="I9" s="91"/>
      <c r="J9" s="26" t="s">
        <v>20</v>
      </c>
      <c r="K9" s="27" t="s">
        <v>21</v>
      </c>
      <c r="L9" s="28" t="s">
        <v>22</v>
      </c>
      <c r="M9" s="93"/>
      <c r="N9" s="83"/>
    </row>
    <row r="10" spans="1:14" x14ac:dyDescent="0.25">
      <c r="A10" s="11" t="s">
        <v>23</v>
      </c>
      <c r="B10" s="29" t="s">
        <v>47</v>
      </c>
      <c r="C10" s="30" t="s">
        <v>48</v>
      </c>
      <c r="D10" s="31" t="s">
        <v>49</v>
      </c>
      <c r="E10" s="32">
        <v>16</v>
      </c>
      <c r="F10" s="33">
        <v>70</v>
      </c>
      <c r="G10" s="34">
        <v>70</v>
      </c>
      <c r="H10" s="35">
        <v>3</v>
      </c>
      <c r="I10" s="34">
        <v>1</v>
      </c>
      <c r="J10" s="36">
        <v>1</v>
      </c>
      <c r="K10" s="35">
        <v>2</v>
      </c>
      <c r="L10" s="37"/>
      <c r="M10" s="35"/>
      <c r="N10" s="38">
        <f t="shared" ref="N10:N27" si="0">H10+M10</f>
        <v>3</v>
      </c>
    </row>
    <row r="11" spans="1:14" x14ac:dyDescent="0.25">
      <c r="A11" s="15" t="s">
        <v>25</v>
      </c>
      <c r="B11" s="16" t="s">
        <v>51</v>
      </c>
      <c r="C11" s="17" t="s">
        <v>52</v>
      </c>
      <c r="D11" s="39" t="s">
        <v>53</v>
      </c>
      <c r="E11" s="18">
        <v>8</v>
      </c>
      <c r="F11" s="14">
        <v>800</v>
      </c>
      <c r="G11" s="40">
        <v>320</v>
      </c>
      <c r="H11" s="41">
        <v>8</v>
      </c>
      <c r="I11" s="40">
        <v>0</v>
      </c>
      <c r="J11" s="42">
        <v>8</v>
      </c>
      <c r="K11" s="41">
        <v>1</v>
      </c>
      <c r="L11" s="43"/>
      <c r="M11" s="41"/>
      <c r="N11" s="38">
        <f t="shared" si="0"/>
        <v>8</v>
      </c>
    </row>
    <row r="12" spans="1:14" x14ac:dyDescent="0.25">
      <c r="A12" s="15" t="s">
        <v>26</v>
      </c>
      <c r="B12" s="16" t="s">
        <v>51</v>
      </c>
      <c r="C12" s="17" t="s">
        <v>48</v>
      </c>
      <c r="D12" s="39" t="s">
        <v>49</v>
      </c>
      <c r="E12" s="18">
        <v>16</v>
      </c>
      <c r="F12" s="14">
        <v>800</v>
      </c>
      <c r="G12" s="40">
        <v>320</v>
      </c>
      <c r="H12" s="41">
        <v>16</v>
      </c>
      <c r="I12" s="40">
        <v>0</v>
      </c>
      <c r="J12" s="42">
        <v>8</v>
      </c>
      <c r="K12" s="41">
        <v>2</v>
      </c>
      <c r="L12" s="43">
        <v>480</v>
      </c>
      <c r="M12" s="41">
        <v>3</v>
      </c>
      <c r="N12" s="38">
        <f t="shared" si="0"/>
        <v>19</v>
      </c>
    </row>
    <row r="13" spans="1:14" x14ac:dyDescent="0.25">
      <c r="A13" s="15" t="s">
        <v>27</v>
      </c>
      <c r="B13" s="16" t="s">
        <v>51</v>
      </c>
      <c r="C13" s="17" t="s">
        <v>24</v>
      </c>
      <c r="D13" s="39" t="s">
        <v>55</v>
      </c>
      <c r="E13" s="18">
        <v>16</v>
      </c>
      <c r="F13" s="14">
        <v>800</v>
      </c>
      <c r="G13" s="40">
        <v>0</v>
      </c>
      <c r="H13" s="41">
        <v>0</v>
      </c>
      <c r="I13" s="40">
        <v>0</v>
      </c>
      <c r="J13" s="42">
        <v>0</v>
      </c>
      <c r="K13" s="41">
        <v>0</v>
      </c>
      <c r="L13" s="43">
        <v>480</v>
      </c>
      <c r="M13" s="41">
        <f>L13*0.25/40</f>
        <v>3</v>
      </c>
      <c r="N13" s="38">
        <f t="shared" si="0"/>
        <v>3</v>
      </c>
    </row>
    <row r="14" spans="1:14" x14ac:dyDescent="0.25">
      <c r="A14" s="15" t="s">
        <v>28</v>
      </c>
      <c r="B14" s="16"/>
      <c r="C14" s="17"/>
      <c r="D14" s="39"/>
      <c r="E14" s="18"/>
      <c r="F14" s="14"/>
      <c r="G14" s="40"/>
      <c r="H14" s="41"/>
      <c r="I14" s="40"/>
      <c r="J14" s="42"/>
      <c r="K14" s="41"/>
      <c r="L14" s="43"/>
      <c r="M14" s="41"/>
      <c r="N14" s="38">
        <f t="shared" si="0"/>
        <v>0</v>
      </c>
    </row>
    <row r="15" spans="1:14" x14ac:dyDescent="0.25">
      <c r="A15" s="15" t="s">
        <v>29</v>
      </c>
      <c r="B15" s="16"/>
      <c r="C15" s="17"/>
      <c r="D15" s="39"/>
      <c r="E15" s="18"/>
      <c r="F15" s="14"/>
      <c r="G15" s="40"/>
      <c r="H15" s="41"/>
      <c r="I15" s="40"/>
      <c r="J15" s="42"/>
      <c r="K15" s="41"/>
      <c r="L15" s="43"/>
      <c r="M15" s="41"/>
      <c r="N15" s="38">
        <f t="shared" si="0"/>
        <v>0</v>
      </c>
    </row>
    <row r="16" spans="1:14" x14ac:dyDescent="0.25">
      <c r="A16" s="15" t="s">
        <v>30</v>
      </c>
      <c r="B16" s="16"/>
      <c r="C16" s="17"/>
      <c r="D16" s="39"/>
      <c r="E16" s="18"/>
      <c r="F16" s="16"/>
      <c r="G16" s="44"/>
      <c r="H16" s="41"/>
      <c r="I16" s="44"/>
      <c r="J16" s="42"/>
      <c r="K16" s="19"/>
      <c r="L16" s="43"/>
      <c r="M16" s="41"/>
      <c r="N16" s="38">
        <f t="shared" si="0"/>
        <v>0</v>
      </c>
    </row>
    <row r="17" spans="1:14" x14ac:dyDescent="0.25">
      <c r="A17" s="15" t="s">
        <v>31</v>
      </c>
      <c r="B17" s="16"/>
      <c r="C17" s="17"/>
      <c r="D17" s="39"/>
      <c r="E17" s="18"/>
      <c r="F17" s="16"/>
      <c r="G17" s="44"/>
      <c r="H17" s="41"/>
      <c r="I17" s="44"/>
      <c r="J17" s="42"/>
      <c r="K17" s="19"/>
      <c r="L17" s="43"/>
      <c r="M17" s="41"/>
      <c r="N17" s="38">
        <f t="shared" si="0"/>
        <v>0</v>
      </c>
    </row>
    <row r="18" spans="1:14" x14ac:dyDescent="0.25">
      <c r="A18" s="15" t="s">
        <v>32</v>
      </c>
      <c r="B18" s="16"/>
      <c r="C18" s="17"/>
      <c r="D18" s="39"/>
      <c r="E18" s="18"/>
      <c r="F18" s="16"/>
      <c r="G18" s="44"/>
      <c r="H18" s="41"/>
      <c r="I18" s="44"/>
      <c r="J18" s="42"/>
      <c r="K18" s="19"/>
      <c r="L18" s="43"/>
      <c r="M18" s="41"/>
      <c r="N18" s="38">
        <f t="shared" si="0"/>
        <v>0</v>
      </c>
    </row>
    <row r="19" spans="1:14" x14ac:dyDescent="0.25">
      <c r="A19" s="15" t="s">
        <v>33</v>
      </c>
      <c r="B19" s="16"/>
      <c r="C19" s="17"/>
      <c r="D19" s="39"/>
      <c r="E19" s="18"/>
      <c r="F19" s="14"/>
      <c r="G19" s="40"/>
      <c r="H19" s="41"/>
      <c r="I19" s="40"/>
      <c r="J19" s="42"/>
      <c r="K19" s="41"/>
      <c r="L19" s="43"/>
      <c r="M19" s="41"/>
      <c r="N19" s="38">
        <f t="shared" si="0"/>
        <v>0</v>
      </c>
    </row>
    <row r="20" spans="1:14" x14ac:dyDescent="0.25">
      <c r="A20" s="15" t="s">
        <v>34</v>
      </c>
      <c r="B20" s="16"/>
      <c r="C20" s="17"/>
      <c r="D20" s="39"/>
      <c r="E20" s="18"/>
      <c r="F20" s="14"/>
      <c r="G20" s="40"/>
      <c r="H20" s="41"/>
      <c r="I20" s="40"/>
      <c r="J20" s="42"/>
      <c r="K20" s="41"/>
      <c r="L20" s="43"/>
      <c r="M20" s="41"/>
      <c r="N20" s="38">
        <f t="shared" si="0"/>
        <v>0</v>
      </c>
    </row>
    <row r="21" spans="1:14" x14ac:dyDescent="0.25">
      <c r="A21" s="15" t="s">
        <v>35</v>
      </c>
      <c r="B21" s="16"/>
      <c r="C21" s="17"/>
      <c r="D21" s="39"/>
      <c r="E21" s="18"/>
      <c r="F21" s="14"/>
      <c r="G21" s="40"/>
      <c r="H21" s="41"/>
      <c r="I21" s="40"/>
      <c r="J21" s="42"/>
      <c r="K21" s="41"/>
      <c r="L21" s="43"/>
      <c r="M21" s="41"/>
      <c r="N21" s="38">
        <f t="shared" si="0"/>
        <v>0</v>
      </c>
    </row>
    <row r="22" spans="1:14" x14ac:dyDescent="0.25">
      <c r="A22" s="15" t="s">
        <v>36</v>
      </c>
      <c r="B22" s="16"/>
      <c r="C22" s="17"/>
      <c r="D22" s="39"/>
      <c r="E22" s="18"/>
      <c r="F22" s="16"/>
      <c r="G22" s="44"/>
      <c r="H22" s="19"/>
      <c r="I22" s="44"/>
      <c r="J22" s="39"/>
      <c r="K22" s="45"/>
      <c r="L22" s="60"/>
      <c r="M22" s="58"/>
      <c r="N22" s="38">
        <f t="shared" si="0"/>
        <v>0</v>
      </c>
    </row>
    <row r="23" spans="1:14" x14ac:dyDescent="0.25">
      <c r="A23" s="15" t="s">
        <v>37</v>
      </c>
      <c r="B23" s="16"/>
      <c r="C23" s="17"/>
      <c r="D23" s="39"/>
      <c r="E23" s="18"/>
      <c r="F23" s="14"/>
      <c r="G23" s="40"/>
      <c r="H23" s="41"/>
      <c r="I23" s="40"/>
      <c r="J23" s="42"/>
      <c r="K23" s="41"/>
      <c r="L23" s="43"/>
      <c r="M23" s="41"/>
      <c r="N23" s="38">
        <f t="shared" si="0"/>
        <v>0</v>
      </c>
    </row>
    <row r="24" spans="1:14" x14ac:dyDescent="0.25">
      <c r="A24" s="15" t="s">
        <v>38</v>
      </c>
      <c r="B24" s="46"/>
      <c r="C24" s="17"/>
      <c r="D24" s="39"/>
      <c r="E24" s="18"/>
      <c r="F24" s="14"/>
      <c r="G24" s="40"/>
      <c r="H24" s="41"/>
      <c r="I24" s="40"/>
      <c r="J24" s="42"/>
      <c r="K24" s="41"/>
      <c r="L24" s="43"/>
      <c r="M24" s="41"/>
      <c r="N24" s="38">
        <f t="shared" si="0"/>
        <v>0</v>
      </c>
    </row>
    <row r="25" spans="1:14" x14ac:dyDescent="0.25">
      <c r="A25" s="15" t="s">
        <v>39</v>
      </c>
      <c r="B25" s="20"/>
      <c r="C25" s="17"/>
      <c r="D25" s="39"/>
      <c r="E25" s="18"/>
      <c r="F25" s="14"/>
      <c r="G25" s="40"/>
      <c r="H25" s="41"/>
      <c r="I25" s="40"/>
      <c r="J25" s="42"/>
      <c r="K25" s="41"/>
      <c r="L25" s="43"/>
      <c r="M25" s="41"/>
      <c r="N25" s="38">
        <f t="shared" si="0"/>
        <v>0</v>
      </c>
    </row>
    <row r="26" spans="1:14" x14ac:dyDescent="0.25">
      <c r="A26" s="15" t="s">
        <v>40</v>
      </c>
      <c r="B26" s="20"/>
      <c r="C26" s="17"/>
      <c r="D26" s="39"/>
      <c r="E26" s="18"/>
      <c r="F26" s="14"/>
      <c r="G26" s="40"/>
      <c r="H26" s="41"/>
      <c r="I26" s="40"/>
      <c r="J26" s="42"/>
      <c r="K26" s="41"/>
      <c r="L26" s="43"/>
      <c r="M26" s="41"/>
      <c r="N26" s="38">
        <f t="shared" si="0"/>
        <v>0</v>
      </c>
    </row>
    <row r="27" spans="1:14" ht="15.75" thickBot="1" x14ac:dyDescent="0.3">
      <c r="A27" s="21" t="s">
        <v>41</v>
      </c>
      <c r="B27" s="47"/>
      <c r="C27" s="48"/>
      <c r="D27" s="49"/>
      <c r="E27" s="50"/>
      <c r="F27" s="51"/>
      <c r="G27" s="52"/>
      <c r="H27" s="53"/>
      <c r="I27" s="52"/>
      <c r="J27" s="54"/>
      <c r="K27" s="55"/>
      <c r="L27" s="59"/>
      <c r="M27" s="53"/>
      <c r="N27" s="38">
        <f t="shared" si="0"/>
        <v>0</v>
      </c>
    </row>
    <row r="28" spans="1:14" ht="19.5" thickBot="1" x14ac:dyDescent="0.3">
      <c r="A28" s="80" t="s">
        <v>42</v>
      </c>
      <c r="B28" s="80"/>
      <c r="C28" s="80"/>
      <c r="D28" s="80"/>
      <c r="E28" s="56"/>
      <c r="F28" s="56"/>
      <c r="G28" s="61">
        <f>SUM(G10:G27)</f>
        <v>710</v>
      </c>
      <c r="H28" s="61">
        <f>SUM(H10:H27)</f>
        <v>27</v>
      </c>
      <c r="I28" s="61">
        <f t="shared" ref="I28:J28" si="1">SUM(I10:I27)</f>
        <v>1</v>
      </c>
      <c r="J28" s="61">
        <f t="shared" si="1"/>
        <v>17</v>
      </c>
      <c r="K28" s="61"/>
      <c r="L28" s="61"/>
      <c r="M28" s="61">
        <f t="shared" ref="M28" si="2">SUM(M10:M27)</f>
        <v>6</v>
      </c>
      <c r="N28" s="62">
        <f>SUM(N10:N27)</f>
        <v>33</v>
      </c>
    </row>
    <row r="29" spans="1:14" ht="18.75" x14ac:dyDescent="0.3">
      <c r="A29" s="22"/>
      <c r="B29" s="57" t="s">
        <v>43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x14ac:dyDescent="0.25">
      <c r="A30" s="22"/>
      <c r="B30" s="22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22"/>
      <c r="B31" s="2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22"/>
      <c r="B32" s="22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1:14" ht="15.75" x14ac:dyDescent="0.25">
      <c r="A33" s="22"/>
      <c r="B33" s="23" t="s">
        <v>44</v>
      </c>
      <c r="C33" s="90"/>
      <c r="D33" s="90"/>
      <c r="E33" s="24"/>
      <c r="F33" s="25"/>
      <c r="G33" s="25"/>
      <c r="H33" s="25"/>
      <c r="I33" s="25"/>
      <c r="J33" s="78" t="s">
        <v>45</v>
      </c>
      <c r="K33" s="78"/>
      <c r="L33" s="78"/>
      <c r="M33" s="77"/>
      <c r="N33" s="77"/>
    </row>
  </sheetData>
  <mergeCells count="30">
    <mergeCell ref="A1:M1"/>
    <mergeCell ref="A2:M2"/>
    <mergeCell ref="A3:E3"/>
    <mergeCell ref="F3:K3"/>
    <mergeCell ref="A4:D4"/>
    <mergeCell ref="F4:H4"/>
    <mergeCell ref="J4:K4"/>
    <mergeCell ref="A28:D28"/>
    <mergeCell ref="A6:A9"/>
    <mergeCell ref="F6:M6"/>
    <mergeCell ref="N6:N9"/>
    <mergeCell ref="B7:B9"/>
    <mergeCell ref="C7:C9"/>
    <mergeCell ref="D7:D9"/>
    <mergeCell ref="E7:E9"/>
    <mergeCell ref="F7:F9"/>
    <mergeCell ref="G7:K7"/>
    <mergeCell ref="L7:M7"/>
    <mergeCell ref="G8:G9"/>
    <mergeCell ref="H8:H9"/>
    <mergeCell ref="I8:I9"/>
    <mergeCell ref="J8:K8"/>
    <mergeCell ref="M8:M9"/>
    <mergeCell ref="C29:N29"/>
    <mergeCell ref="C30:N30"/>
    <mergeCell ref="C31:N31"/>
    <mergeCell ref="C32:N32"/>
    <mergeCell ref="C33:D33"/>
    <mergeCell ref="J33:L33"/>
    <mergeCell ref="M33:N33"/>
  </mergeCells>
  <pageMargins left="0" right="0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32DE-3C1E-4910-B13C-118068ACB49D}">
  <dimension ref="A1:E12"/>
  <sheetViews>
    <sheetView workbookViewId="0">
      <selection activeCell="B34" sqref="B34"/>
    </sheetView>
  </sheetViews>
  <sheetFormatPr defaultRowHeight="15" x14ac:dyDescent="0.25"/>
  <cols>
    <col min="1" max="1" width="9.140625" style="22"/>
    <col min="2" max="2" width="69" customWidth="1"/>
    <col min="3" max="3" width="9.140625" style="22" customWidth="1"/>
    <col min="4" max="4" width="11.140625" style="22" customWidth="1"/>
    <col min="5" max="5" width="13.28515625" style="22" customWidth="1"/>
  </cols>
  <sheetData>
    <row r="1" spans="1:5" ht="34.5" customHeight="1" thickBot="1" x14ac:dyDescent="0.3">
      <c r="A1" s="71" t="s">
        <v>7</v>
      </c>
      <c r="B1" s="72" t="s">
        <v>11</v>
      </c>
      <c r="C1" s="72" t="s">
        <v>56</v>
      </c>
      <c r="D1" s="72" t="s">
        <v>57</v>
      </c>
      <c r="E1" s="73" t="s">
        <v>58</v>
      </c>
    </row>
    <row r="2" spans="1:5" x14ac:dyDescent="0.25">
      <c r="A2" s="13" t="s">
        <v>23</v>
      </c>
      <c r="B2" s="69" t="s">
        <v>69</v>
      </c>
      <c r="C2" s="70">
        <v>1</v>
      </c>
      <c r="D2" s="70">
        <v>10</v>
      </c>
      <c r="E2" s="12" t="s">
        <v>73</v>
      </c>
    </row>
    <row r="3" spans="1:5" x14ac:dyDescent="0.25">
      <c r="A3" s="99" t="s">
        <v>25</v>
      </c>
      <c r="B3" s="64" t="s">
        <v>64</v>
      </c>
      <c r="C3" s="63">
        <v>0.3846</v>
      </c>
      <c r="D3" s="63">
        <v>10</v>
      </c>
      <c r="E3" s="103" t="s">
        <v>65</v>
      </c>
    </row>
    <row r="4" spans="1:5" x14ac:dyDescent="0.25">
      <c r="A4" s="99"/>
      <c r="B4" s="64" t="s">
        <v>67</v>
      </c>
      <c r="C4" s="63">
        <v>0.61539999999999995</v>
      </c>
      <c r="D4" s="63">
        <v>16</v>
      </c>
      <c r="E4" s="105"/>
    </row>
    <row r="5" spans="1:5" x14ac:dyDescent="0.25">
      <c r="A5" s="99" t="s">
        <v>26</v>
      </c>
      <c r="B5" s="64" t="s">
        <v>68</v>
      </c>
      <c r="C5" s="63">
        <v>0.69230000000000003</v>
      </c>
      <c r="D5" s="63">
        <v>18</v>
      </c>
      <c r="E5" s="103" t="s">
        <v>62</v>
      </c>
    </row>
    <row r="6" spans="1:5" x14ac:dyDescent="0.25">
      <c r="A6" s="99"/>
      <c r="B6" s="64" t="s">
        <v>61</v>
      </c>
      <c r="C6" s="63">
        <v>0.30769999999999997</v>
      </c>
      <c r="D6" s="63">
        <v>8</v>
      </c>
      <c r="E6" s="105"/>
    </row>
    <row r="7" spans="1:5" x14ac:dyDescent="0.25">
      <c r="A7" s="44" t="s">
        <v>27</v>
      </c>
      <c r="B7" s="64" t="s">
        <v>66</v>
      </c>
      <c r="C7" s="63">
        <v>1</v>
      </c>
      <c r="D7" s="63">
        <v>20</v>
      </c>
      <c r="E7" s="19" t="s">
        <v>74</v>
      </c>
    </row>
    <row r="8" spans="1:5" x14ac:dyDescent="0.25">
      <c r="A8" s="99" t="s">
        <v>28</v>
      </c>
      <c r="B8" s="64" t="s">
        <v>59</v>
      </c>
      <c r="C8" s="63">
        <v>0.69230000000000003</v>
      </c>
      <c r="D8" s="63">
        <v>18</v>
      </c>
      <c r="E8" s="103" t="s">
        <v>60</v>
      </c>
    </row>
    <row r="9" spans="1:5" x14ac:dyDescent="0.25">
      <c r="A9" s="99"/>
      <c r="B9" s="64" t="s">
        <v>63</v>
      </c>
      <c r="C9" s="63">
        <v>0.30769999999999997</v>
      </c>
      <c r="D9" s="63">
        <v>8</v>
      </c>
      <c r="E9" s="105"/>
    </row>
    <row r="10" spans="1:5" x14ac:dyDescent="0.25">
      <c r="A10" s="99" t="s">
        <v>29</v>
      </c>
      <c r="B10" s="64" t="s">
        <v>70</v>
      </c>
      <c r="C10" s="63">
        <v>0.23080000000000001</v>
      </c>
      <c r="D10" s="63">
        <v>6</v>
      </c>
      <c r="E10" s="103" t="s">
        <v>71</v>
      </c>
    </row>
    <row r="11" spans="1:5" ht="15.75" thickBot="1" x14ac:dyDescent="0.3">
      <c r="A11" s="100"/>
      <c r="B11" s="67" t="s">
        <v>72</v>
      </c>
      <c r="C11" s="68">
        <v>0.76919999999999999</v>
      </c>
      <c r="D11" s="68">
        <v>20</v>
      </c>
      <c r="E11" s="104"/>
    </row>
    <row r="12" spans="1:5" ht="21" customHeight="1" thickBot="1" x14ac:dyDescent="0.3">
      <c r="B12" s="101" t="s">
        <v>42</v>
      </c>
      <c r="C12" s="102"/>
      <c r="D12" s="74">
        <f>SUM(D2:D11)</f>
        <v>134</v>
      </c>
    </row>
  </sheetData>
  <mergeCells count="9">
    <mergeCell ref="E10:E11"/>
    <mergeCell ref="E8:E9"/>
    <mergeCell ref="E5:E6"/>
    <mergeCell ref="E3:E4"/>
    <mergeCell ref="A10:A11"/>
    <mergeCell ref="A8:A9"/>
    <mergeCell ref="A5:A6"/>
    <mergeCell ref="A3:A4"/>
    <mergeCell ref="B12:C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Vozač</vt:lpstr>
      <vt:lpstr>Prodavač</vt:lpstr>
      <vt:lpstr>EM</vt:lpstr>
      <vt:lpstr>Automehatroničar</vt:lpstr>
      <vt:lpstr>Monter str. inst.</vt:lpstr>
      <vt:lpstr>Kuhar</vt:lpstr>
      <vt:lpstr>Frizer</vt:lpstr>
      <vt:lpstr>TES</vt:lpstr>
      <vt:lpstr>EI</vt:lpstr>
      <vt:lpstr>Kozmetičar</vt:lpstr>
      <vt:lpstr>Primjer</vt:lpstr>
      <vt:lpstr>Satnica</vt:lpstr>
      <vt:lpstr>Primjer satnice</vt:lpstr>
      <vt:lpstr>Zanimanja i raz. odjeli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 Lončar</dc:creator>
  <cp:lastModifiedBy>Pere Lončar</cp:lastModifiedBy>
  <cp:lastPrinted>2025-06-24T08:56:41Z</cp:lastPrinted>
  <dcterms:created xsi:type="dcterms:W3CDTF">2025-06-24T08:19:50Z</dcterms:created>
  <dcterms:modified xsi:type="dcterms:W3CDTF">2025-06-26T05:57:58Z</dcterms:modified>
</cp:coreProperties>
</file>